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<sst xmlns="http://schemas.openxmlformats.org/spreadsheetml/2006/main" count="36" uniqueCount="36">
  <si>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</si>
  <si>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ICV207</t>
  </si>
  <si>
    <t xml:space="preserve">Ud</t>
  </si>
  <si>
    <t xml:space="preserve">Unidade água-água bomba de calor não reversível, geotérmica, para produção de A.Q.S., aquecimento e arrefecimento.</t>
  </si>
  <si>
    <r>
      <rPr>
        <b/>
        <sz val="8.25"/>
        <color rgb="FF000000"/>
        <rFont val="Arial"/>
        <family val="2"/>
      </rPr>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inclusive módulo de frio para arrefecimento activo e passivo</t>
    </r>
    <r>
      <rPr>
        <sz val="8.25"/>
        <color rgb="FF000000"/>
        <rFont val="Arial"/>
        <family val="2"/>
      </rPr>
      <t xml:space="preserve">.</t>
    </r>
  </si>
  <si>
    <t xml:space="preserve">Unitário</t>
  </si>
  <si>
    <t xml:space="preserve">Ud</t>
  </si>
  <si>
    <t xml:space="preserve">Descrição</t>
  </si>
  <si>
    <t xml:space="preserve">Rend.</t>
  </si>
  <si>
    <t xml:space="preserve">Preço unitário</t>
  </si>
  <si>
    <t xml:space="preserve">Importância</t>
  </si>
  <si>
    <t xml:space="preserve">mt42bci020te</t>
  </si>
  <si>
    <t xml:space="preserve">Ud</t>
  </si>
  <si>
    <t xml:space="preserve">Unidade água-água bomba de calor geotérmica, para aquecimento, produção de A.Q.S. e arrefecimento activo e passivo (em combinação com um módulo de frio independente), alimentação trifásica a 400 V, potência frigorífica nominal 15,45 kW, EER 4,97, potência calorífica nominal 11 kW, COP 4,2, potência sonora 49 dBA, dimensões 596x690x1845 mm, peso 238 kg, para gás refrigerante R-407C, com bombas de circulação de caudal variável classe de eficiência energética A para os circuitos primário e secundário, compressor de tipo scroll, controlo de equilíbrio energético, ecrã de informação gráfica, resistência eléctrica seleccionável para 3, 6 ou 9 kW, permutadores de aço inoxidável, válvula motorizada de 3 vias, depósito com permutador de A.Q.S. de 180 l de capacidade, sondas de temperatura, pressostato, filtro, manómetros, válvula de segurança e válvulas de seccionamento.</t>
  </si>
  <si>
    <t xml:space="preserve">mt42bci080a</t>
  </si>
  <si>
    <t xml:space="preserve">Ud</t>
  </si>
  <si>
    <t xml:space="preserve">Módulo de frio para arrefecimento activo e passivo, para bomba de calor geotérmica.</t>
  </si>
  <si>
    <t xml:space="preserve">mt42www050</t>
  </si>
  <si>
    <t xml:space="preserve">Ud</t>
  </si>
  <si>
    <t xml:space="preserve">Termómetro bimetálico, diâmetro de esfera de 100 mm, com tomada vertical, com bainha de 1/2", escala de temperatura de 0 a 120°C.</t>
  </si>
  <si>
    <t xml:space="preserve">mt37sve010c</t>
  </si>
  <si>
    <t xml:space="preserve">Ud</t>
  </si>
  <si>
    <t xml:space="preserve">Válvula de esfera de latão niquelado para enroscar de 3/4".</t>
  </si>
  <si>
    <t xml:space="preserve">mt37sve010d</t>
  </si>
  <si>
    <t xml:space="preserve">Ud</t>
  </si>
  <si>
    <t xml:space="preserve">Válvula de esfera de latão niquelado para enroscar de 1".</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</si>
  <si>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</si>
  <si>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</si>
  <si>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</si>
  <si>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</si>
  <si>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</si>
  <si>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</si>
  <si>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</si>
  <si>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</si>
  <si>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1.752.970,16$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</si>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</sst>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5" xfId="0" applyFont="1" applyAlignment="1">
      <alignment horizontal="center"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3.43" customWidth="1"/>
    <col min="2" max="2" width="3.57" customWidth="1"/>
    <col min="3" max="3" width="4.25" customWidth="1"/>
    <col min="4" max="4" width="19.72" customWidth="1"/>
    <col min="5" max="5" width="29.41" customWidth="1"/>
    <col min="6" max="6" width="9.18" customWidth="1"/>
    <col min="7" max="7" width="4.42" customWidth="1"/>
    <col min="8" max="8" width="2.55" customWidth="1"/>
    <col min="9" max="9" width="11.05" customWidth="1"/>
    <col min="10" max="10" width="1.53" customWidth="1"/>
    <col min="11" max="11" width="12.07" customWidth="1"/>
  </cols>
  <sheetData>
    <row r="1" spans="1:1" ht="2.25" thickBot="1" customHeight="1">
      <c r="A1" s="1" t="s">
        <v>0</v>
      </c>
      <c r="B1" s="1"/>
      <c r="C1" s="1"/>
      <c r="D1" s="1"/>
      <c r="E1" s="1"/>
      <c r="F1" s="1"/>
      <c r="G1" s="1"/>
      <c r="H1" s="1"/>
      <c r="I1" s="1"/>
      <c r="J1" s="1"/>
      <c r="K1" s="1"/>
    </row>
    <row r="3" spans="1:11" ht="55.50" thickBot="1" customHeight="1">
      <c r="A3" s="3" t="s">
        <v>1</v>
      </c>
      <c r="B3" s="3"/>
      <c r="C3" s="3"/>
      <c r="D3" s="4" t="s">
        <v>2</v>
      </c>
      <c r="E3" s="3" t="s">
        <v>3</v>
      </c>
      <c r="F3" s="5"/>
      <c r="G3" s="5"/>
      <c r="H3" s="5"/>
      <c r="I3" s="5"/>
      <c r="J3" s="5"/>
      <c r="K3" s="5"/>
    </row>
    <row r="4" spans="1:11" ht="87.00" thickBot="1" customHeight="1">
      <c r="A4" s="6" t="s">
        <v>4</v>
      </c>
      <c r="B4" s="6"/>
      <c r="C4" s="6"/>
      <c r="D4" s="7"/>
      <c r="E4" s="7"/>
      <c r="F4" s="7"/>
      <c r="G4" s="7"/>
      <c r="H4" s="7"/>
      <c r="I4" s="7"/>
      <c r="J4" s="8"/>
      <c r="K4" s="8"/>
    </row>
    <row r="7" spans="1:11" ht="13.50" thickBot="1" customHeight="1">
      <c r="A7" s="9" t="s">
        <v>5</v>
      </c>
      <c r="B7" s="9" t="s">
        <v>6</v>
      </c>
      <c r="C7" s="9" t="s">
        <v>7</v>
      </c>
      <c r="D7" s="9"/>
      <c r="E7" s="9"/>
      <c r="F7" s="9"/>
      <c r="G7" s="9" t="s">
        <v>8</v>
      </c>
      <c r="H7" s="9"/>
      <c r="I7" s="9" t="s">
        <v>9</v>
      </c>
      <c r="J7" s="9"/>
      <c r="K7" s="9" t="s">
        <v>10</v>
      </c>
    </row>
    <row r="8" spans="1:11" ht="139.50" thickBot="1" customHeight="1">
      <c r="A8" s="10" t="s">
        <v>11</v>
      </c>
      <c r="B8" s="12" t="s">
        <v>12</v>
      </c>
      <c r="C8" s="10" t="s">
        <v>13</v>
      </c>
      <c r="D8" s="10"/>
      <c r="E8" s="10"/>
      <c r="F8" s="10"/>
      <c r="G8" s="14">
        <v>1.000000</v>
      </c>
      <c r="H8" s="14"/>
      <c r="I8" s="16">
        <v>1608737.950000</v>
      </c>
      <c r="J8" s="16"/>
      <c r="K8" s="16">
        <f ca="1">ROUND(INDIRECT(ADDRESS(ROW()+(0), COLUMN()+(-4), 1))*INDIRECT(ADDRESS(ROW()+(0), COLUMN()+(-2), 1)), 2)</f>
        <v>1608737.950000</v>
      </c>
    </row>
    <row r="9" spans="1:11" ht="24.00" thickBot="1" customHeight="1">
      <c r="A9" s="17" t="s">
        <v>14</v>
      </c>
      <c r="B9" s="18" t="s">
        <v>15</v>
      </c>
      <c r="C9" s="17" t="s">
        <v>16</v>
      </c>
      <c r="D9" s="17"/>
      <c r="E9" s="17"/>
      <c r="F9" s="17"/>
      <c r="G9" s="19">
        <v>1.000000</v>
      </c>
      <c r="H9" s="19"/>
      <c r="I9" s="20">
        <v>1055834.490000</v>
      </c>
      <c r="J9" s="20"/>
      <c r="K9" s="20">
        <f ca="1">ROUND(INDIRECT(ADDRESS(ROW()+(0), COLUMN()+(-4), 1))*INDIRECT(ADDRESS(ROW()+(0), COLUMN()+(-2), 1)), 2)</f>
        <v>1055834.490000</v>
      </c>
    </row>
    <row r="10" spans="1:11" ht="24.00" thickBot="1" customHeight="1">
      <c r="A10" s="17" t="s">
        <v>17</v>
      </c>
      <c r="B10" s="18" t="s">
        <v>18</v>
      </c>
      <c r="C10" s="17" t="s">
        <v>19</v>
      </c>
      <c r="D10" s="17"/>
      <c r="E10" s="17"/>
      <c r="F10" s="17"/>
      <c r="G10" s="19">
        <v>2.000000</v>
      </c>
      <c r="H10" s="19"/>
      <c r="I10" s="20">
        <v>3214.130000</v>
      </c>
      <c r="J10" s="20"/>
      <c r="K10" s="20">
        <f ca="1">ROUND(INDIRECT(ADDRESS(ROW()+(0), COLUMN()+(-4), 1))*INDIRECT(ADDRESS(ROW()+(0), COLUMN()+(-2), 1)), 2)</f>
        <v>6428.260000</v>
      </c>
    </row>
    <row r="11" spans="1:11" ht="13.50" thickBot="1" customHeight="1">
      <c r="A11" s="17" t="s">
        <v>20</v>
      </c>
      <c r="B11" s="18" t="s">
        <v>21</v>
      </c>
      <c r="C11" s="17" t="s">
        <v>22</v>
      </c>
      <c r="D11" s="17"/>
      <c r="E11" s="17"/>
      <c r="F11" s="17"/>
      <c r="G11" s="19">
        <v>4.000000</v>
      </c>
      <c r="H11" s="19"/>
      <c r="I11" s="20">
        <v>910.080000</v>
      </c>
      <c r="J11" s="20"/>
      <c r="K11" s="20">
        <f ca="1">ROUND(INDIRECT(ADDRESS(ROW()+(0), COLUMN()+(-4), 1))*INDIRECT(ADDRESS(ROW()+(0), COLUMN()+(-2), 1)), 2)</f>
        <v>3640.320000</v>
      </c>
    </row>
    <row r="12" spans="1:11" ht="13.50" thickBot="1" customHeight="1">
      <c r="A12" s="17" t="s">
        <v>23</v>
      </c>
      <c r="B12" s="18" t="s">
        <v>24</v>
      </c>
      <c r="C12" s="17" t="s">
        <v>25</v>
      </c>
      <c r="D12" s="17"/>
      <c r="E12" s="17"/>
      <c r="F12" s="17"/>
      <c r="G12" s="19">
        <v>2.000000</v>
      </c>
      <c r="H12" s="19"/>
      <c r="I12" s="20">
        <v>1500.950000</v>
      </c>
      <c r="J12" s="20"/>
      <c r="K12" s="20">
        <f ca="1">ROUND(INDIRECT(ADDRESS(ROW()+(0), COLUMN()+(-4), 1))*INDIRECT(ADDRESS(ROW()+(0), COLUMN()+(-2), 1)), 2)</f>
        <v>3001.900000</v>
      </c>
    </row>
    <row r="13" spans="1:11" ht="13.50" thickBot="1" customHeight="1">
      <c r="A13" s="17" t="s">
        <v>26</v>
      </c>
      <c r="B13" s="18" t="s">
        <v>27</v>
      </c>
      <c r="C13" s="17" t="s">
        <v>28</v>
      </c>
      <c r="D13" s="17"/>
      <c r="E13" s="17"/>
      <c r="F13" s="17"/>
      <c r="G13" s="19">
        <v>11.118000</v>
      </c>
      <c r="H13" s="19"/>
      <c r="I13" s="20">
        <v>428.350000</v>
      </c>
      <c r="J13" s="20"/>
      <c r="K13" s="20">
        <f ca="1">ROUND(INDIRECT(ADDRESS(ROW()+(0), COLUMN()+(-4), 1))*INDIRECT(ADDRESS(ROW()+(0), COLUMN()+(-2), 1)), 2)</f>
        <v>4762.400000</v>
      </c>
    </row>
    <row r="14" spans="1:11" ht="13.50" thickBot="1" customHeight="1">
      <c r="A14" s="17" t="s">
        <v>29</v>
      </c>
      <c r="B14" s="21" t="s">
        <v>30</v>
      </c>
      <c r="C14" s="22" t="s">
        <v>31</v>
      </c>
      <c r="D14" s="22"/>
      <c r="E14" s="22"/>
      <c r="F14" s="22"/>
      <c r="G14" s="23">
        <v>11.118000</v>
      </c>
      <c r="H14" s="23"/>
      <c r="I14" s="24">
        <v>261.230000</v>
      </c>
      <c r="J14" s="24"/>
      <c r="K14" s="24">
        <f ca="1">ROUND(INDIRECT(ADDRESS(ROW()+(0), COLUMN()+(-4), 1))*INDIRECT(ADDRESS(ROW()+(0), COLUMN()+(-2), 1)), 2)</f>
        <v>2904.360000</v>
      </c>
    </row>
    <row r="15" spans="1:11" ht="13.50" thickBot="1" customHeight="1">
      <c r="A15" s="22"/>
      <c r="B15" s="25" t="s">
        <v>32</v>
      </c>
      <c r="C15" s="26" t="s">
        <v>33</v>
      </c>
      <c r="D15" s="26"/>
      <c r="E15" s="26"/>
      <c r="F15" s="26"/>
      <c r="G15" s="27">
        <v>2.000000</v>
      </c>
      <c r="H15" s="27"/>
      <c r="I15" s="28">
        <f ca="1">ROUND(SUM(INDIRECT(ADDRESS(ROW()+(-1), COLUMN()+(2), 1)),INDIRECT(ADDRESS(ROW()+(-2), COLUMN()+(2), 1)),INDIRECT(ADDRESS(ROW()+(-3), COLUMN()+(2), 1)),INDIRECT(ADDRESS(ROW()+(-4), COLUMN()+(2), 1)),INDIRECT(ADDRESS(ROW()+(-5), COLUMN()+(2), 1)),INDIRECT(ADDRESS(ROW()+(-6), COLUMN()+(2), 1)),INDIRECT(ADDRESS(ROW()+(-7), COLUMN()+(2), 1))), 2)</f>
        <v>2685309.680000</v>
      </c>
      <c r="J15" s="28"/>
      <c r="K15" s="28">
        <f ca="1">ROUND(INDIRECT(ADDRESS(ROW()+(0), COLUMN()+(-4), 1))*INDIRECT(ADDRESS(ROW()+(0), COLUMN()+(-2), 1))/100, 2)</f>
        <v>53706.190000</v>
      </c>
    </row>
    <row r="16" spans="1:11" ht="13.50" thickBot="1" customHeight="1">
      <c r="A16" s="6" t="s">
        <v>34</v>
      </c>
      <c r="B16" s="7"/>
      <c r="C16" s="7"/>
      <c r="D16" s="7"/>
      <c r="E16" s="7"/>
      <c r="F16" s="7"/>
      <c r="G16" s="29"/>
      <c r="H16" s="29"/>
      <c r="I16" s="6" t="s">
        <v>35</v>
      </c>
      <c r="J16" s="6"/>
      <c r="K16" s="30">
        <f ca="1">ROUND(SUM(INDIRECT(ADDRESS(ROW()+(-1), COLUMN()+(0), 1)),INDIRECT(ADDRESS(ROW()+(-2), COLUMN()+(0), 1)),INDIRECT(ADDRESS(ROW()+(-3), COLUMN()+(0), 1)),INDIRECT(ADDRESS(ROW()+(-4), COLUMN()+(0), 1)),INDIRECT(ADDRESS(ROW()+(-5), COLUMN()+(0), 1)),INDIRECT(ADDRESS(ROW()+(-6), COLUMN()+(0), 1)),INDIRECT(ADDRESS(ROW()+(-7), COLUMN()+(0), 1)),INDIRECT(ADDRESS(ROW()+(-8), COLUMN()+(0), 1))), 2)</f>
        <v>2739015.870000</v>
      </c>
    </row>
  </sheetData>
  <mergeCells count="36">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A16:F16"/>
    <mergeCell ref="G16:H16"/>
    <mergeCell ref="I16:J16"/>
  </mergeCells>
  <pageMargins left="0.620079" right="0.472441" top="0.472441" bottom="0.472441" header="0.0" footer="0.0"/>
  <pageSetup paperSize="9" orientation="portrait"/>
  <rowBreaks count="0" manualBreakCount="0">
    </rowBreaks>
</worksheet>
</file>