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<sst xmlns="http://schemas.openxmlformats.org/spreadsheetml/2006/main" count="70" uniqueCount="70">
  <si>
    <t xml:space="preserve"/>
  </si>
  <si>
    <t xml:space="preserve">QTX100</t>
  </si>
  <si>
    <t xml:space="preserve">m²</t>
  </si>
  <si>
    <t xml:space="preserve">Reabilitação de cobertura de fibrocimento com o sistema Onducober Sobrecubiertas "ONDULINE".</t>
  </si>
  <si>
    <r>
      <rPr>
        <sz val="7.80"/>
        <color rgb="FF000000"/>
        <rFont val="Arial"/>
        <family val="2"/>
      </rPr>
      <t xml:space="preserve">Sistema Onducober Sobrecubiertas "ONDULINE" para a reabilitação de cobertura de fibrocimento, através da colocação de </t>
    </r>
    <r>
      <rPr>
        <b/>
        <sz val="7.80"/>
        <color rgb="FF000000"/>
        <rFont val="Arial"/>
        <family val="2"/>
      </rPr>
      <t xml:space="preserve">placas asfálticas Onducober 105 (11 ondas) "ONDULINE", de perfil ondulado e cor preto</t>
    </r>
    <r>
      <rPr>
        <sz val="7.80"/>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</si>
  <si>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</si>
  <si>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</si>
  <si>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</si>
  <si>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</si>
  <si>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</si>
  <si>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</si>
  <si>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mt13lpo051</t>
  </si>
  <si>
    <t xml:space="preserve">Ud</t>
  </si>
  <si>
    <t xml:space="preserve">Fixação tipo Click Onduclick "ONDULINE", de 80x47x12,5 mm, para o sistema Onducober de reabilitação de coberturas de fibrocimento.</t>
  </si>
  <si>
    <t xml:space="preserve">mt13lpo050</t>
  </si>
  <si>
    <t xml:space="preserve">m</t>
  </si>
  <si>
    <t xml:space="preserve">Perfil Onduclick "ONDULINE", com secção rectangular de 0,035x0,070 m e 3 m de comprimento, para o sistema Onducober de reabilitação de coberturas de fibrocimento.</t>
  </si>
  <si>
    <t xml:space="preserve">mt13lpo052a</t>
  </si>
  <si>
    <t xml:space="preserve">Ud</t>
  </si>
  <si>
    <t xml:space="preserve">Parafuso auto-roscante "ONDULINE", para a fixação entre si de perfis Onduclick.</t>
  </si>
  <si>
    <t xml:space="preserve">mt13blw010d</t>
  </si>
  <si>
    <t xml:space="preserve">m</t>
  </si>
  <si>
    <t xml:space="preserve">Ripa de madeira de pinho da região tratado ou pinho vermelho, 42x27 mm, qualidade VI.</t>
  </si>
  <si>
    <t xml:space="preserve">mt13blw131</t>
  </si>
  <si>
    <t xml:space="preserve">Ud</t>
  </si>
  <si>
    <t xml:space="preserve">Parafuso para fixação de ripa.</t>
  </si>
  <si>
    <t xml:space="preserve">mt16lra040a</t>
  </si>
  <si>
    <t xml:space="preserve">m²</t>
  </si>
  <si>
    <t xml:space="preserve">Feltro isolante de lã mineral, segundo EN 13162, revestido numa das suas faces com um complexo de papel kraft com polietileno que actua como barreira de vapor, de 80 mm de espessura, resistência térmica 1,9 m²°C/W, condutibilidade térmica 0,042 W/(m°C).</t>
  </si>
  <si>
    <t xml:space="preserve">mt13lpo010ga</t>
  </si>
  <si>
    <t xml:space="preserve">m²</t>
  </si>
  <si>
    <t xml:space="preserve">Placa asfáltica Onducober 105 (11 ondas) "ONDULINE", de perfil ondulado e cor preto, à base de fibras minerais e vegetais saturadas com uma emulsão betuminosa a altas temperaturas, segundo NP EN 534.</t>
  </si>
  <si>
    <t xml:space="preserve">mt13lpo040q</t>
  </si>
  <si>
    <t xml:space="preserve">m</t>
  </si>
  <si>
    <t xml:space="preserve">Peça de cumeeira, Onducober "ONDULINE", cor preto, para coberturas de placas.</t>
  </si>
  <si>
    <t xml:space="preserve">mt13lpo020b</t>
  </si>
  <si>
    <t xml:space="preserve">m</t>
  </si>
  <si>
    <t xml:space="preserve">Peça de remate perimetral Onducober "ONDULINE", para coberturas de placas.</t>
  </si>
  <si>
    <t xml:space="preserve">mt13lpo060a</t>
  </si>
  <si>
    <t xml:space="preserve">m</t>
  </si>
  <si>
    <t xml:space="preserve">Peça de remate de beirado Tapaondas "ONDULINE".</t>
  </si>
  <si>
    <t xml:space="preserve">mo019</t>
  </si>
  <si>
    <t xml:space="preserve">h</t>
  </si>
  <si>
    <t xml:space="preserve">Oficial de 1ª construção.</t>
  </si>
  <si>
    <t xml:space="preserve">mo105</t>
  </si>
  <si>
    <t xml:space="preserve">h</t>
  </si>
  <si>
    <t xml:space="preserve">Operário não qualificado construção.</t>
  </si>
  <si>
    <t xml:space="preserve">mo050</t>
  </si>
  <si>
    <t xml:space="preserve">h</t>
  </si>
  <si>
    <t xml:space="preserve">Oficial de 1ª montador de isolamentos.</t>
  </si>
  <si>
    <t xml:space="preserve">mo093</t>
  </si>
  <si>
    <t xml:space="preserve">h</t>
  </si>
  <si>
    <t xml:space="preserve">Ajudante de montador de isolamentos.</t>
  </si>
  <si>
    <t xml:space="preserve">%</t>
  </si>
  <si>
    <t xml:space="preserve">Meios auxiliares</t>
  </si>
  <si>
    <t xml:space="preserve">%</t>
  </si>
  <si>
    <t xml:space="preserve">Custos indirectos</t>
  </si>
  <si>
    <t xml:space="preserve">Custo de manutenção decenal: 679,85$ nos primeiros 10 anos.</t>
  </si>
  <si>
    <t xml:space="preserve">Total:</t>
  </si>
  <si>
    <t xml:space="preserve">Referência e título da norma</t>
  </si>
  <si>
    <r>
      <rPr>
        <sz val="7.80"/>
        <color rgb="FF000000"/>
        <rFont val="Arial"/>
        <family val="2"/>
      </rPr>
      <t xml:space="preserve">Aplicabilidade</t>
    </r>
    <r>
      <rPr>
        <sz val="7.80"/>
        <color rgb="FF000000"/>
        <rFont val="Arial"/>
        <family val="2"/>
      </rPr>
      <t xml:space="preserve">
</t>
    </r>
    <r>
      <rPr>
        <sz val="7.80"/>
        <color rgb="FF000000"/>
        <rFont val="Arial"/>
        <family val="2"/>
      </rPr>
      <t xml:space="preserve">(1)</t>
    </r>
  </si>
  <si>
    <r>
      <rPr>
        <sz val="7.80"/>
        <color rgb="FF000000"/>
        <rFont val="Arial"/>
        <family val="2"/>
      </rPr>
      <t xml:space="preserve">Obrigatoriedade</t>
    </r>
    <r>
      <rPr>
        <sz val="7.80"/>
        <color rgb="FF000000"/>
        <rFont val="Arial"/>
        <family val="2"/>
      </rPr>
      <t xml:space="preserve">
</t>
    </r>
    <r>
      <rPr>
        <sz val="7.80"/>
        <color rgb="FF000000"/>
        <rFont val="Arial"/>
        <family val="2"/>
      </rPr>
      <t xml:space="preserve">(2)</t>
    </r>
  </si>
  <si>
    <r>
      <rPr>
        <sz val="7.80"/>
        <color rgb="FF000000"/>
        <rFont val="Arial"/>
        <family val="2"/>
      </rPr>
      <t xml:space="preserve">Sistema</t>
    </r>
    <r>
      <rPr>
        <sz val="7.80"/>
        <color rgb="FF000000"/>
        <rFont val="Arial"/>
        <family val="2"/>
      </rPr>
      <t xml:space="preserve">
</t>
    </r>
    <r>
      <rPr>
        <sz val="7.80"/>
        <color rgb="FF000000"/>
        <rFont val="Arial"/>
        <family val="2"/>
      </rPr>
      <t xml:space="preserve">(3)</t>
    </r>
  </si>
  <si>
    <t xml:space="preserve">EN 13162:2008</t>
  </si>
  <si>
    <t xml:space="preserve">Produtos de isolamento térmico para aplicação em edifícios - Produtos manufacturados de lã mineral (MW) - Especificação </t>
  </si>
  <si>
    <t xml:space="preserve">EN 534:2006+A1:2010</t>
  </si>
  <si>
    <t xml:space="preserve">Placas onduladas betuminosas – Especificações do produto e métodos de ensaio </t>
  </si>
  <si>
    <t xml:space="preserve">(1) Data de entrada em aplicação da norma harmonizada e início do período de coexistência</t>
  </si>
  <si>
    <t xml:space="preserve">(2) Data final do período de coexistência / entrada em vigor da marcação CE</t>
  </si>
  <si>
    <t xml:space="preserve">(3) Sistema de avaliação da conformidade</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</si>
</sst>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26" customWidth="1"/>
    <col min="2" max="2" width="4.23" customWidth="1"/>
    <col min="3" max="3" width="15.30" customWidth="1"/>
    <col min="4" max="4" width="49.98" customWidth="1"/>
    <col min="5" max="5" width="5.54" customWidth="1"/>
    <col min="6" max="6" width="4.23" customWidth="1"/>
    <col min="7" max="7" width="2.19" customWidth="1"/>
    <col min="8" max="8" width="1.17" customWidth="1"/>
    <col min="9" max="9" width="5.54" customWidth="1"/>
    <col min="10" max="10" width="6.41" customWidth="1"/>
    <col min="11" max="11" width="2.48" customWidth="1"/>
    <col min="12" max="12" width="8.74" customWidth="1"/>
  </cols>
  <sheetData>
    <row r="1" spans="1:1" ht="1.80" thickBot="1" customHeight="1">
      <c r="A1" s="1" t="s">
        <v>0</v>
      </c>
      <c r="B1" s="1"/>
      <c r="C1" s="1"/>
      <c r="D1" s="1"/>
      <c r="E1" s="1"/>
      <c r="F1" s="1"/>
      <c r="G1" s="1"/>
      <c r="H1" s="1"/>
      <c r="I1" s="1"/>
      <c r="J1" s="1"/>
      <c r="K1" s="1"/>
      <c r="L1" s="1"/>
    </row>
    <row r="3" spans="1:12" ht="21.60" thickBot="1" customHeight="1">
      <c r="A3" s="3" t="s">
        <v>1</v>
      </c>
      <c r="B3" s="3"/>
      <c r="C3" s="4" t="s">
        <v>2</v>
      </c>
      <c r="D3" s="3" t="s">
        <v>3</v>
      </c>
      <c r="E3" s="3"/>
      <c r="F3" s="3"/>
      <c r="G3" s="5"/>
      <c r="H3" s="5"/>
      <c r="I3" s="5"/>
      <c r="J3" s="5"/>
      <c r="K3" s="5"/>
      <c r="L3" s="5"/>
    </row>
    <row r="4" spans="1:12" ht="21.60" thickBot="1" customHeight="1">
      <c r="A4" s="6" t="s">
        <v>4</v>
      </c>
      <c r="B4" s="6"/>
      <c r="C4" s="7"/>
      <c r="D4" s="7"/>
      <c r="E4" s="7"/>
      <c r="F4" s="7"/>
      <c r="G4" s="7"/>
      <c r="H4" s="7"/>
      <c r="I4" s="7"/>
      <c r="J4" s="7"/>
      <c r="K4" s="7"/>
      <c r="L4" s="8"/>
    </row>
    <row r="7" spans="1:12" ht="12.00" thickBot="1" customHeight="1">
      <c r="A7" s="9" t="s">
        <v>5</v>
      </c>
      <c r="B7" s="9" t="s">
        <v>6</v>
      </c>
      <c r="C7" s="9" t="s">
        <v>7</v>
      </c>
      <c r="D7" s="9"/>
      <c r="E7" s="9"/>
      <c r="F7" s="9" t="s">
        <v>8</v>
      </c>
      <c r="G7" s="9"/>
      <c r="H7" s="9" t="s">
        <v>9</v>
      </c>
      <c r="I7" s="9"/>
      <c r="J7" s="9"/>
      <c r="K7" s="9" t="s">
        <v>10</v>
      </c>
      <c r="L7" s="9"/>
    </row>
    <row r="8" spans="1:12" ht="21.60" thickBot="1" customHeight="1">
      <c r="A8" s="10" t="s">
        <v>11</v>
      </c>
      <c r="B8" s="12" t="s">
        <v>12</v>
      </c>
      <c r="C8" s="10" t="s">
        <v>13</v>
      </c>
      <c r="D8" s="10"/>
      <c r="E8" s="10"/>
      <c r="F8" s="14">
        <v>1.400000</v>
      </c>
      <c r="G8" s="14"/>
      <c r="H8" s="16">
        <v>277.580000</v>
      </c>
      <c r="I8" s="16"/>
      <c r="J8" s="16"/>
      <c r="K8" s="16">
        <f ca="1">ROUND(INDIRECT(ADDRESS(ROW()+(0), COLUMN()+(-5), 1))*INDIRECT(ADDRESS(ROW()+(0), COLUMN()+(-3), 1)), 2)</f>
        <v>388.610000</v>
      </c>
      <c r="L8" s="16"/>
    </row>
    <row r="9" spans="1:12" ht="31.20" thickBot="1" customHeight="1">
      <c r="A9" s="17" t="s">
        <v>14</v>
      </c>
      <c r="B9" s="18" t="s">
        <v>15</v>
      </c>
      <c r="C9" s="17" t="s">
        <v>16</v>
      </c>
      <c r="D9" s="17"/>
      <c r="E9" s="17"/>
      <c r="F9" s="19">
        <v>1.400000</v>
      </c>
      <c r="G9" s="19"/>
      <c r="H9" s="20">
        <v>395.120000</v>
      </c>
      <c r="I9" s="20"/>
      <c r="J9" s="20"/>
      <c r="K9" s="20">
        <f ca="1">ROUND(INDIRECT(ADDRESS(ROW()+(0), COLUMN()+(-5), 1))*INDIRECT(ADDRESS(ROW()+(0), COLUMN()+(-3), 1)), 2)</f>
        <v>553.170000</v>
      </c>
      <c r="L9" s="20"/>
    </row>
    <row r="10" spans="1:12" ht="12.00" thickBot="1" customHeight="1">
      <c r="A10" s="17" t="s">
        <v>17</v>
      </c>
      <c r="B10" s="18" t="s">
        <v>18</v>
      </c>
      <c r="C10" s="17" t="s">
        <v>19</v>
      </c>
      <c r="D10" s="17"/>
      <c r="E10" s="17"/>
      <c r="F10" s="19">
        <v>1.000000</v>
      </c>
      <c r="G10" s="19"/>
      <c r="H10" s="20">
        <v>14.070000</v>
      </c>
      <c r="I10" s="20"/>
      <c r="J10" s="20"/>
      <c r="K10" s="20">
        <f ca="1">ROUND(INDIRECT(ADDRESS(ROW()+(0), COLUMN()+(-5), 1))*INDIRECT(ADDRESS(ROW()+(0), COLUMN()+(-3), 1)), 2)</f>
        <v>14.070000</v>
      </c>
      <c r="L10" s="20"/>
    </row>
    <row r="11" spans="1:12" ht="21.60" thickBot="1" customHeight="1">
      <c r="A11" s="17" t="s">
        <v>20</v>
      </c>
      <c r="B11" s="18" t="s">
        <v>21</v>
      </c>
      <c r="C11" s="17" t="s">
        <v>22</v>
      </c>
      <c r="D11" s="17"/>
      <c r="E11" s="17"/>
      <c r="F11" s="19">
        <v>1.400000</v>
      </c>
      <c r="G11" s="19"/>
      <c r="H11" s="20">
        <v>71.790000</v>
      </c>
      <c r="I11" s="20"/>
      <c r="J11" s="20"/>
      <c r="K11" s="20">
        <f ca="1">ROUND(INDIRECT(ADDRESS(ROW()+(0), COLUMN()+(-5), 1))*INDIRECT(ADDRESS(ROW()+(0), COLUMN()+(-3), 1)), 2)</f>
        <v>100.510000</v>
      </c>
      <c r="L11" s="20"/>
    </row>
    <row r="12" spans="1:12" ht="12.00" thickBot="1" customHeight="1">
      <c r="A12" s="17" t="s">
        <v>23</v>
      </c>
      <c r="B12" s="18" t="s">
        <v>24</v>
      </c>
      <c r="C12" s="17" t="s">
        <v>25</v>
      </c>
      <c r="D12" s="17"/>
      <c r="E12" s="17"/>
      <c r="F12" s="19">
        <v>2.000000</v>
      </c>
      <c r="G12" s="19"/>
      <c r="H12" s="20">
        <v>40.220000</v>
      </c>
      <c r="I12" s="20"/>
      <c r="J12" s="20"/>
      <c r="K12" s="20">
        <f ca="1">ROUND(INDIRECT(ADDRESS(ROW()+(0), COLUMN()+(-5), 1))*INDIRECT(ADDRESS(ROW()+(0), COLUMN()+(-3), 1)), 2)</f>
        <v>80.440000</v>
      </c>
      <c r="L12" s="20"/>
    </row>
    <row r="13" spans="1:12" ht="40.80" thickBot="1" customHeight="1">
      <c r="A13" s="17" t="s">
        <v>26</v>
      </c>
      <c r="B13" s="18" t="s">
        <v>27</v>
      </c>
      <c r="C13" s="17" t="s">
        <v>28</v>
      </c>
      <c r="D13" s="17"/>
      <c r="E13" s="17"/>
      <c r="F13" s="19">
        <v>1.000000</v>
      </c>
      <c r="G13" s="19"/>
      <c r="H13" s="20">
        <v>528.230000</v>
      </c>
      <c r="I13" s="20"/>
      <c r="J13" s="20"/>
      <c r="K13" s="20">
        <f ca="1">ROUND(INDIRECT(ADDRESS(ROW()+(0), COLUMN()+(-5), 1))*INDIRECT(ADDRESS(ROW()+(0), COLUMN()+(-3), 1)), 2)</f>
        <v>528.230000</v>
      </c>
      <c r="L13" s="20"/>
    </row>
    <row r="14" spans="1:12" ht="31.20" thickBot="1" customHeight="1">
      <c r="A14" s="17" t="s">
        <v>29</v>
      </c>
      <c r="B14" s="18" t="s">
        <v>30</v>
      </c>
      <c r="C14" s="17" t="s">
        <v>31</v>
      </c>
      <c r="D14" s="17"/>
      <c r="E14" s="17"/>
      <c r="F14" s="19">
        <v>1.150000</v>
      </c>
      <c r="G14" s="19"/>
      <c r="H14" s="20">
        <v>1212.920000</v>
      </c>
      <c r="I14" s="20"/>
      <c r="J14" s="20"/>
      <c r="K14" s="20">
        <f ca="1">ROUND(INDIRECT(ADDRESS(ROW()+(0), COLUMN()+(-5), 1))*INDIRECT(ADDRESS(ROW()+(0), COLUMN()+(-3), 1)), 2)</f>
        <v>1394.860000</v>
      </c>
      <c r="L14" s="20"/>
    </row>
    <row r="15" spans="1:12" ht="12.00" thickBot="1" customHeight="1">
      <c r="A15" s="17" t="s">
        <v>32</v>
      </c>
      <c r="B15" s="18" t="s">
        <v>33</v>
      </c>
      <c r="C15" s="17" t="s">
        <v>34</v>
      </c>
      <c r="D15" s="17"/>
      <c r="E15" s="17"/>
      <c r="F15" s="19">
        <v>0.200000</v>
      </c>
      <c r="G15" s="19"/>
      <c r="H15" s="20">
        <v>999.420000</v>
      </c>
      <c r="I15" s="20"/>
      <c r="J15" s="20"/>
      <c r="K15" s="20">
        <f ca="1">ROUND(INDIRECT(ADDRESS(ROW()+(0), COLUMN()+(-5), 1))*INDIRECT(ADDRESS(ROW()+(0), COLUMN()+(-3), 1)), 2)</f>
        <v>199.880000</v>
      </c>
      <c r="L15" s="20"/>
    </row>
    <row r="16" spans="1:12" ht="12.00" thickBot="1" customHeight="1">
      <c r="A16" s="17" t="s">
        <v>35</v>
      </c>
      <c r="B16" s="18" t="s">
        <v>36</v>
      </c>
      <c r="C16" s="17" t="s">
        <v>37</v>
      </c>
      <c r="D16" s="17"/>
      <c r="E16" s="17"/>
      <c r="F16" s="19">
        <v>0.050000</v>
      </c>
      <c r="G16" s="19"/>
      <c r="H16" s="20">
        <v>836.980000</v>
      </c>
      <c r="I16" s="20"/>
      <c r="J16" s="20"/>
      <c r="K16" s="20">
        <f ca="1">ROUND(INDIRECT(ADDRESS(ROW()+(0), COLUMN()+(-5), 1))*INDIRECT(ADDRESS(ROW()+(0), COLUMN()+(-3), 1)), 2)</f>
        <v>41.850000</v>
      </c>
      <c r="L16" s="20"/>
    </row>
    <row r="17" spans="1:12" ht="12.00" thickBot="1" customHeight="1">
      <c r="A17" s="17" t="s">
        <v>38</v>
      </c>
      <c r="B17" s="18" t="s">
        <v>39</v>
      </c>
      <c r="C17" s="17" t="s">
        <v>40</v>
      </c>
      <c r="D17" s="17"/>
      <c r="E17" s="17"/>
      <c r="F17" s="19">
        <v>0.400000</v>
      </c>
      <c r="G17" s="19"/>
      <c r="H17" s="20">
        <v>543.030000</v>
      </c>
      <c r="I17" s="20"/>
      <c r="J17" s="20"/>
      <c r="K17" s="20">
        <f ca="1">ROUND(INDIRECT(ADDRESS(ROW()+(0), COLUMN()+(-5), 1))*INDIRECT(ADDRESS(ROW()+(0), COLUMN()+(-3), 1)), 2)</f>
        <v>217.210000</v>
      </c>
      <c r="L17" s="20"/>
    </row>
    <row r="18" spans="1:12" ht="12.00" thickBot="1" customHeight="1">
      <c r="A18" s="17" t="s">
        <v>41</v>
      </c>
      <c r="B18" s="18" t="s">
        <v>42</v>
      </c>
      <c r="C18" s="17" t="s">
        <v>43</v>
      </c>
      <c r="D18" s="17"/>
      <c r="E18" s="17"/>
      <c r="F18" s="19">
        <v>0.416000</v>
      </c>
      <c r="G18" s="19"/>
      <c r="H18" s="20">
        <v>361.630000</v>
      </c>
      <c r="I18" s="20"/>
      <c r="J18" s="20"/>
      <c r="K18" s="20">
        <f ca="1">ROUND(INDIRECT(ADDRESS(ROW()+(0), COLUMN()+(-5), 1))*INDIRECT(ADDRESS(ROW()+(0), COLUMN()+(-3), 1)), 2)</f>
        <v>150.440000</v>
      </c>
      <c r="L18" s="20"/>
    </row>
    <row r="19" spans="1:12" ht="12.00" thickBot="1" customHeight="1">
      <c r="A19" s="17" t="s">
        <v>44</v>
      </c>
      <c r="B19" s="18" t="s">
        <v>45</v>
      </c>
      <c r="C19" s="17" t="s">
        <v>46</v>
      </c>
      <c r="D19" s="17"/>
      <c r="E19" s="17"/>
      <c r="F19" s="19">
        <v>0.416000</v>
      </c>
      <c r="G19" s="19"/>
      <c r="H19" s="20">
        <v>228.410000</v>
      </c>
      <c r="I19" s="20"/>
      <c r="J19" s="20"/>
      <c r="K19" s="20">
        <f ca="1">ROUND(INDIRECT(ADDRESS(ROW()+(0), COLUMN()+(-5), 1))*INDIRECT(ADDRESS(ROW()+(0), COLUMN()+(-3), 1)), 2)</f>
        <v>95.020000</v>
      </c>
      <c r="L19" s="20"/>
    </row>
    <row r="20" spans="1:12" ht="12.00" thickBot="1" customHeight="1">
      <c r="A20" s="17" t="s">
        <v>47</v>
      </c>
      <c r="B20" s="18" t="s">
        <v>48</v>
      </c>
      <c r="C20" s="17" t="s">
        <v>49</v>
      </c>
      <c r="D20" s="17"/>
      <c r="E20" s="17"/>
      <c r="F20" s="19">
        <v>0.069000</v>
      </c>
      <c r="G20" s="19"/>
      <c r="H20" s="20">
        <v>373.790000</v>
      </c>
      <c r="I20" s="20"/>
      <c r="J20" s="20"/>
      <c r="K20" s="20">
        <f ca="1">ROUND(INDIRECT(ADDRESS(ROW()+(0), COLUMN()+(-5), 1))*INDIRECT(ADDRESS(ROW()+(0), COLUMN()+(-3), 1)), 2)</f>
        <v>25.790000</v>
      </c>
      <c r="L20" s="20"/>
    </row>
    <row r="21" spans="1:12" ht="12.00" thickBot="1" customHeight="1">
      <c r="A21" s="17" t="s">
        <v>50</v>
      </c>
      <c r="B21" s="21" t="s">
        <v>51</v>
      </c>
      <c r="C21" s="22" t="s">
        <v>52</v>
      </c>
      <c r="D21" s="22"/>
      <c r="E21" s="22"/>
      <c r="F21" s="23">
        <v>0.069000</v>
      </c>
      <c r="G21" s="23"/>
      <c r="H21" s="24">
        <v>237.860000</v>
      </c>
      <c r="I21" s="24"/>
      <c r="J21" s="24"/>
      <c r="K21" s="24">
        <f ca="1">ROUND(INDIRECT(ADDRESS(ROW()+(0), COLUMN()+(-5), 1))*INDIRECT(ADDRESS(ROW()+(0), COLUMN()+(-3), 1)), 2)</f>
        <v>16.410000</v>
      </c>
      <c r="L21" s="24"/>
    </row>
    <row r="22" spans="1:12" ht="12.00" thickBot="1" customHeight="1">
      <c r="A22" s="17"/>
      <c r="B22" s="12" t="s">
        <v>53</v>
      </c>
      <c r="C22" s="10" t="s">
        <v>54</v>
      </c>
      <c r="D22" s="10"/>
      <c r="E22" s="10"/>
      <c r="F22" s="14">
        <v>2.000000</v>
      </c>
      <c r="G22" s="14"/>
      <c r="H22" s="16">
        <f ca="1">ROUND(SUM(INDIRECT(ADDRESS(ROW()+(-1), COLUMN()+(3), 1)),INDIRECT(ADDRESS(ROW()+(-2), COLUMN()+(3), 1)),INDIRECT(ADDRESS(ROW()+(-3), COLUMN()+(3), 1)),INDIRECT(ADDRESS(ROW()+(-4), COLUMN()+(3), 1)),INDIRECT(ADDRESS(ROW()+(-5), COLUMN()+(3), 1)),INDIRECT(ADDRESS(ROW()+(-6), COLUMN()+(3), 1)),INDIRECT(ADDRESS(ROW()+(-7), COLUMN()+(3), 1)),INDIRECT(ADDRESS(ROW()+(-8), COLUMN()+(3), 1)),INDIRECT(ADDRESS(ROW()+(-9), COLUMN()+(3), 1)),INDIRECT(ADDRESS(ROW()+(-10), COLUMN()+(3), 1)),INDIRECT(ADDRESS(ROW()+(-11), COLUMN()+(3), 1)),INDIRECT(ADDRESS(ROW()+(-12), COLUMN()+(3), 1)),INDIRECT(ADDRESS(ROW()+(-13), COLUMN()+(3), 1)),INDIRECT(ADDRESS(ROW()+(-14), COLUMN()+(3), 1))), 2)</f>
        <v>3806.490000</v>
      </c>
      <c r="I22" s="16"/>
      <c r="J22" s="16"/>
      <c r="K22" s="16">
        <f ca="1">ROUND(INDIRECT(ADDRESS(ROW()+(0), COLUMN()+(-5), 1))*INDIRECT(ADDRESS(ROW()+(0), COLUMN()+(-3), 1))/100, 2)</f>
        <v>76.130000</v>
      </c>
      <c r="L22" s="16"/>
    </row>
    <row r="23" spans="1:12" ht="12.00" thickBot="1" customHeight="1">
      <c r="A23" s="22"/>
      <c r="B23" s="21" t="s">
        <v>55</v>
      </c>
      <c r="C23" s="22" t="s">
        <v>56</v>
      </c>
      <c r="D23" s="22"/>
      <c r="E23" s="22"/>
      <c r="F23" s="23">
        <v>3.000000</v>
      </c>
      <c r="G23" s="23"/>
      <c r="H23" s="24">
        <f ca="1">ROUND(SUM(INDIRECT(ADDRESS(ROW()+(-1), COLUMN()+(3), 1)),INDIRECT(ADDRESS(ROW()+(-2), COLUMN()+(3), 1)),INDIRECT(ADDRESS(ROW()+(-3), COLUMN()+(3), 1)),INDIRECT(ADDRESS(ROW()+(-4), COLUMN()+(3), 1)),INDIRECT(ADDRESS(ROW()+(-5), COLUMN()+(3), 1)),INDIRECT(ADDRESS(ROW()+(-6), COLUMN()+(3), 1)),INDIRECT(ADDRESS(ROW()+(-7), COLUMN()+(3), 1)),INDIRECT(ADDRESS(ROW()+(-8), COLUMN()+(3), 1)),INDIRECT(ADDRESS(ROW()+(-9), COLUMN()+(3), 1)),INDIRECT(ADDRESS(ROW()+(-10), COLUMN()+(3), 1)),INDIRECT(ADDRESS(ROW()+(-11), COLUMN()+(3), 1)),INDIRECT(ADDRESS(ROW()+(-12), COLUMN()+(3), 1)),INDIRECT(ADDRESS(ROW()+(-13), COLUMN()+(3), 1)),INDIRECT(ADDRESS(ROW()+(-14), COLUMN()+(3), 1)),INDIRECT(ADDRESS(ROW()+(-15), COLUMN()+(3), 1))), 2)</f>
        <v>3882.620000</v>
      </c>
      <c r="I23" s="24"/>
      <c r="J23" s="24"/>
      <c r="K23" s="24">
        <f ca="1">ROUND(INDIRECT(ADDRESS(ROW()+(0), COLUMN()+(-5), 1))*INDIRECT(ADDRESS(ROW()+(0), COLUMN()+(-3), 1))/100, 2)</f>
        <v>116.480000</v>
      </c>
      <c r="L23" s="24"/>
    </row>
    <row r="24" spans="1:12" ht="12.00" thickBot="1" customHeight="1">
      <c r="A24" s="6" t="s">
        <v>57</v>
      </c>
      <c r="B24" s="7"/>
      <c r="C24" s="7"/>
      <c r="D24" s="7"/>
      <c r="E24" s="7"/>
      <c r="F24" s="25"/>
      <c r="G24" s="25"/>
      <c r="H24" s="6" t="s">
        <v>58</v>
      </c>
      <c r="I24" s="6"/>
      <c r="J24" s="6"/>
      <c r="K24"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3999.100000</v>
      </c>
      <c r="L24" s="26"/>
    </row>
    <row r="27" spans="1:12" ht="21.60" thickBot="1" customHeight="1">
      <c r="A27" s="27" t="s">
        <v>59</v>
      </c>
      <c r="B27" s="27"/>
      <c r="C27" s="27"/>
      <c r="D27" s="27"/>
      <c r="E27" s="27" t="s">
        <v>60</v>
      </c>
      <c r="F27" s="27"/>
      <c r="G27" s="27"/>
      <c r="H27" s="27"/>
      <c r="I27" s="27" t="s">
        <v>61</v>
      </c>
      <c r="J27" s="27"/>
      <c r="K27" s="27"/>
      <c r="L27" s="27" t="s">
        <v>62</v>
      </c>
    </row>
    <row r="28" spans="1:12" ht="12.00" thickBot="1" customHeight="1">
      <c r="A28" s="28" t="s">
        <v>63</v>
      </c>
      <c r="B28" s="28"/>
      <c r="C28" s="28"/>
      <c r="D28" s="28"/>
      <c r="E28" s="29">
        <v>192009.000000</v>
      </c>
      <c r="F28" s="29"/>
      <c r="G28" s="29"/>
      <c r="H28" s="29"/>
      <c r="I28" s="29">
        <v>192010.000000</v>
      </c>
      <c r="J28" s="29"/>
      <c r="K28" s="29"/>
      <c r="L28" s="29"/>
    </row>
    <row r="29" spans="1:12" ht="21.60" thickBot="1" customHeight="1">
      <c r="A29" s="30" t="s">
        <v>64</v>
      </c>
      <c r="B29" s="30"/>
      <c r="C29" s="30"/>
      <c r="D29" s="30"/>
      <c r="E29" s="31"/>
      <c r="F29" s="31"/>
      <c r="G29" s="31"/>
      <c r="H29" s="31"/>
      <c r="I29" s="31"/>
      <c r="J29" s="31"/>
      <c r="K29" s="31"/>
      <c r="L29" s="31"/>
    </row>
    <row r="30" spans="1:12" ht="12.00" thickBot="1" customHeight="1">
      <c r="A30" s="28" t="s">
        <v>65</v>
      </c>
      <c r="B30" s="28"/>
      <c r="C30" s="28"/>
      <c r="D30" s="28"/>
      <c r="E30" s="29">
        <v>112011.000000</v>
      </c>
      <c r="F30" s="29"/>
      <c r="G30" s="29"/>
      <c r="H30" s="29"/>
      <c r="I30" s="29">
        <v>112011.000000</v>
      </c>
      <c r="J30" s="29"/>
      <c r="K30" s="29"/>
      <c r="L30" s="29"/>
    </row>
    <row r="31" spans="1:12" ht="12.00" thickBot="1" customHeight="1">
      <c r="A31" s="30" t="s">
        <v>66</v>
      </c>
      <c r="B31" s="30"/>
      <c r="C31" s="30"/>
      <c r="D31" s="30"/>
      <c r="E31" s="31"/>
      <c r="F31" s="31"/>
      <c r="G31" s="31"/>
      <c r="H31" s="31"/>
      <c r="I31" s="31"/>
      <c r="J31" s="31"/>
      <c r="K31" s="31"/>
      <c r="L31" s="31"/>
    </row>
    <row r="34" spans="1:1" ht="11.40" thickBot="1" customHeight="1">
      <c r="A34" s="1" t="s">
        <v>67</v>
      </c>
      <c r="B34" s="1"/>
      <c r="C34" s="1"/>
      <c r="D34" s="1"/>
      <c r="E34" s="1"/>
      <c r="F34" s="1"/>
      <c r="G34" s="1"/>
      <c r="H34" s="1"/>
      <c r="I34" s="1"/>
      <c r="J34" s="1"/>
      <c r="K34" s="1"/>
      <c r="L34" s="1"/>
    </row>
    <row r="35" spans="1:1" ht="11.40" thickBot="1" customHeight="1">
      <c r="A35" s="1" t="s">
        <v>68</v>
      </c>
      <c r="B35" s="1"/>
      <c r="C35" s="1"/>
      <c r="D35" s="1"/>
      <c r="E35" s="1"/>
      <c r="F35" s="1"/>
      <c r="G35" s="1"/>
      <c r="H35" s="1"/>
      <c r="I35" s="1"/>
      <c r="J35" s="1"/>
      <c r="K35" s="1"/>
      <c r="L35" s="1"/>
    </row>
    <row r="36" spans="1:1" ht="11.40" thickBot="1" customHeight="1">
      <c r="A36" s="1" t="s">
        <v>69</v>
      </c>
      <c r="B36" s="1"/>
      <c r="C36" s="1"/>
      <c r="D36" s="1"/>
      <c r="E36" s="1"/>
      <c r="F36" s="1"/>
      <c r="G36" s="1"/>
      <c r="H36" s="1"/>
      <c r="I36" s="1"/>
      <c r="J36" s="1"/>
      <c r="K36" s="1"/>
      <c r="L36" s="1"/>
    </row>
  </sheetData>
  <mergeCells count="94">
    <mergeCell ref="A1:L1"/>
    <mergeCell ref="A3:B3"/>
    <mergeCell ref="D3:F3"/>
    <mergeCell ref="G3:I3"/>
    <mergeCell ref="J3:K3"/>
    <mergeCell ref="A4:L4"/>
    <mergeCell ref="C7:E7"/>
    <mergeCell ref="F7:G7"/>
    <mergeCell ref="H7:J7"/>
    <mergeCell ref="K7:L7"/>
    <mergeCell ref="C8:E8"/>
    <mergeCell ref="F8:G8"/>
    <mergeCell ref="H8:J8"/>
    <mergeCell ref="K8:L8"/>
    <mergeCell ref="C9:E9"/>
    <mergeCell ref="F9:G9"/>
    <mergeCell ref="H9:J9"/>
    <mergeCell ref="K9:L9"/>
    <mergeCell ref="C10:E10"/>
    <mergeCell ref="F10:G10"/>
    <mergeCell ref="H10:J10"/>
    <mergeCell ref="K10:L10"/>
    <mergeCell ref="C11:E11"/>
    <mergeCell ref="F11:G11"/>
    <mergeCell ref="H11:J11"/>
    <mergeCell ref="K11:L11"/>
    <mergeCell ref="C12:E12"/>
    <mergeCell ref="F12:G12"/>
    <mergeCell ref="H12:J12"/>
    <mergeCell ref="K12:L12"/>
    <mergeCell ref="C13:E13"/>
    <mergeCell ref="F13:G13"/>
    <mergeCell ref="H13:J13"/>
    <mergeCell ref="K13:L13"/>
    <mergeCell ref="C14:E14"/>
    <mergeCell ref="F14:G14"/>
    <mergeCell ref="H14:J14"/>
    <mergeCell ref="K14:L14"/>
    <mergeCell ref="C15:E15"/>
    <mergeCell ref="F15:G15"/>
    <mergeCell ref="H15:J15"/>
    <mergeCell ref="K15:L15"/>
    <mergeCell ref="C16:E16"/>
    <mergeCell ref="F16:G16"/>
    <mergeCell ref="H16:J16"/>
    <mergeCell ref="K16:L16"/>
    <mergeCell ref="C17:E17"/>
    <mergeCell ref="F17:G17"/>
    <mergeCell ref="H17:J17"/>
    <mergeCell ref="K17:L17"/>
    <mergeCell ref="C18:E18"/>
    <mergeCell ref="F18:G18"/>
    <mergeCell ref="H18:J18"/>
    <mergeCell ref="K18:L18"/>
    <mergeCell ref="C19:E19"/>
    <mergeCell ref="F19:G19"/>
    <mergeCell ref="H19:J19"/>
    <mergeCell ref="K19:L19"/>
    <mergeCell ref="C20:E20"/>
    <mergeCell ref="F20:G20"/>
    <mergeCell ref="H20:J20"/>
    <mergeCell ref="K20:L20"/>
    <mergeCell ref="C21:E21"/>
    <mergeCell ref="F21:G21"/>
    <mergeCell ref="H21:J21"/>
    <mergeCell ref="K21:L21"/>
    <mergeCell ref="C22:E22"/>
    <mergeCell ref="F22:G22"/>
    <mergeCell ref="H22:J22"/>
    <mergeCell ref="K22:L22"/>
    <mergeCell ref="C23:E23"/>
    <mergeCell ref="F23:G23"/>
    <mergeCell ref="H23:J23"/>
    <mergeCell ref="K23:L23"/>
    <mergeCell ref="A24:E24"/>
    <mergeCell ref="F24:G24"/>
    <mergeCell ref="H24:J24"/>
    <mergeCell ref="K24:L24"/>
    <mergeCell ref="A27:D27"/>
    <mergeCell ref="E27:H27"/>
    <mergeCell ref="I27:K27"/>
    <mergeCell ref="A28:D28"/>
    <mergeCell ref="E28:H29"/>
    <mergeCell ref="I28:K29"/>
    <mergeCell ref="L28:L29"/>
    <mergeCell ref="A29:D29"/>
    <mergeCell ref="A30:D30"/>
    <mergeCell ref="E30:H31"/>
    <mergeCell ref="I30:K31"/>
    <mergeCell ref="L30:L31"/>
    <mergeCell ref="A31:D31"/>
    <mergeCell ref="A34:L34"/>
    <mergeCell ref="A35:L35"/>
    <mergeCell ref="A36:L36"/>
  </mergeCells>
  <pageMargins left="0.620079" right="0.472441" top="0.472441" bottom="0.472441" header="0.0" footer="0.0"/>
  <pageSetup paperSize="9" orientation="portrait"/>
  <rowBreaks count="0" manualBreakCount="0">
    </rowBreaks>
</worksheet>
</file>