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<sst xmlns="http://schemas.openxmlformats.org/spreadsheetml/2006/main" count="89" uniqueCount="89">
  <si>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</si>
  <si>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ZVY010</t>
  </si>
  <si>
    <t xml:space="preserve">m²</t>
  </si>
  <si>
    <t xml:space="preserve">Sistema de fachada ventilada Morcem Panel R "GRUPO PUMA", de placa de gesso laminado, para revestimento exterior de fachada existente.</t>
  </si>
  <si>
    <r>
      <rPr>
        <sz val="8.25"/>
        <color rgb="FF000000"/>
        <rFont val="Arial"/>
        <family val="2"/>
      </rPr>
      <t xml:space="preserve">Reabilitação energética de fachada, através de sistema de fachada ventilada </t>
    </r>
    <r>
      <rPr>
        <b/>
        <sz val="8.25"/>
        <color rgb="FF000000"/>
        <rFont val="Arial"/>
        <family val="2"/>
      </rPr>
      <t xml:space="preserve">Morcem Panel R</t>
    </r>
    <r>
      <rPr>
        <sz val="8.25"/>
        <color rgb="FF000000"/>
        <rFont val="Arial"/>
        <family val="2"/>
      </rPr>
      <t xml:space="preserve"> "GRUPO PUMA" composto por uma estrutura metálica de aço galvanizado de </t>
    </r>
    <r>
      <rPr>
        <b/>
        <sz val="8.25"/>
        <color rgb="FF000000"/>
        <rFont val="Arial"/>
        <family val="2"/>
      </rPr>
      <t xml:space="preserve">canais horizontais de 50x40 mm e 0,7 mm de espessura e montantes verticais de 50x50 mm e 0,7 mm de espessura com uma modulação de 600 mm</t>
    </r>
    <r>
      <rPr>
        <sz val="8.25"/>
        <color rgb="FF000000"/>
        <rFont val="Arial"/>
        <family val="2"/>
      </rPr>
      <t xml:space="preserve">, fixada ao suporte base com esquadras e criando uma caixa de ar, sobre a que se aparafusa uma placa </t>
    </r>
    <r>
      <rPr>
        <b/>
        <sz val="8.25"/>
        <color rgb="FF000000"/>
        <rFont val="Arial"/>
        <family val="2"/>
      </rPr>
      <t xml:space="preserve">Securock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12,7</t>
    </r>
    <r>
      <rPr>
        <sz val="8.25"/>
        <color rgb="FF000000"/>
        <rFont val="Arial"/>
        <family val="2"/>
      </rPr>
      <t xml:space="preserve"> mm de espessura, coloca-se a malha de juntas e a malha de reforço, aderidas com </t>
    </r>
    <r>
      <rPr>
        <b/>
        <sz val="8.25"/>
        <color rgb="FF000000"/>
        <rFont val="Arial"/>
        <family val="2"/>
      </rPr>
      <t xml:space="preserve">argamassa hidráulica, Morcem Panel "GRUPO PUMA"</t>
    </r>
    <r>
      <rPr>
        <sz val="8.25"/>
        <color rgb="FF000000"/>
        <rFont val="Arial"/>
        <family val="2"/>
      </rPr>
      <t xml:space="preserve">, e aplica-se como revestimento, uma camada de </t>
    </r>
    <r>
      <rPr>
        <b/>
        <sz val="8.25"/>
        <color rgb="FF000000"/>
        <rFont val="Arial"/>
        <family val="2"/>
      </rPr>
      <t xml:space="preserve">primário acrílico Fondo Morcemcril "GRUPO PUMA"</t>
    </r>
    <r>
      <rPr>
        <sz val="8.25"/>
        <color rgb="FF000000"/>
        <rFont val="Arial"/>
        <family val="2"/>
      </rPr>
      <t xml:space="preserve"> e uma camada de </t>
    </r>
    <r>
      <rPr>
        <b/>
        <sz val="8.25"/>
        <color rgb="FF000000"/>
        <rFont val="Arial"/>
        <family val="2"/>
      </rPr>
      <t xml:space="preserve">argamassa acrílica Morcemcril "GRUPO PUMA", cor Blanco 100</t>
    </r>
    <r>
      <rPr>
        <sz val="8.25"/>
        <color rgb="FF000000"/>
        <rFont val="Arial"/>
        <family val="2"/>
      </rPr>
      <t xml:space="preserve">. Entre os perfis e a placa será colocada uma lâmina impermeabilizante de polietileno e entre as esquadra e os perfis o isolamento de </t>
    </r>
    <r>
      <rPr>
        <b/>
        <sz val="8.25"/>
        <color rgb="FF000000"/>
        <rFont val="Arial"/>
        <family val="2"/>
      </rPr>
      <t xml:space="preserve">painel de lã mineral, fixado sobre fachada existente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</si>
  <si>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</si>
  <si>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</si>
  <si>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</si>
  <si>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</si>
  <si>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</si>
  <si>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</si>
  <si>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mt12pcp010</t>
  </si>
  <si>
    <t xml:space="preserve">m</t>
  </si>
  <si>
    <t xml:space="preserve">Banda elástica impermeável para vedação de juntas, sistema Morcem Panel "GRUPO PUMA", de 90 mm de largura.</t>
  </si>
  <si>
    <t xml:space="preserve">mt12pap150</t>
  </si>
  <si>
    <t xml:space="preserve">Ud</t>
  </si>
  <si>
    <t xml:space="preserve">Esquadra de aço galvanizado, sistema Morcem Panel "GRUPO PUMA", de 2 mm de espessura.</t>
  </si>
  <si>
    <t xml:space="preserve">mt12psg220</t>
  </si>
  <si>
    <t xml:space="preserve">Ud</t>
  </si>
  <si>
    <t xml:space="preserve">Fixação composta por bucha e parafuso 5x27.</t>
  </si>
  <si>
    <t xml:space="preserve">mt16lra020ebo</t>
  </si>
  <si>
    <t xml:space="preserve">m²</t>
  </si>
  <si>
    <t xml:space="preserve">Painel de lã mineral, segundo EN 13162, de 40 mm de espessura, resistência térmica 1,15 m²°C/W, condutibilidade térmica 0,034 W/(m°C).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</si>
  <si>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</si>
  <si>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</si>
  <si>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</si>
  <si>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</si>
  <si>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</si>
  <si>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</si>
  <si>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mt12pap030</t>
  </si>
  <si>
    <t xml:space="preserve">m</t>
  </si>
  <si>
    <t xml:space="preserve">Montante de aço galvanizado tipo DX51D+Z275N, sistema Morcem Panel "GRUPO PUMA", de 50x50x0,7 mm, segundo EN 14195.</t>
  </si>
  <si>
    <t xml:space="preserve">mt12pap020</t>
  </si>
  <si>
    <t xml:space="preserve">m</t>
  </si>
  <si>
    <t xml:space="preserve">Canal de aço galvanizado tipo DX51D+Z275N, sistema Morcem Panel "GRUPO PUMA", de 50x40x0,7 mm, segundo EN 14195.</t>
  </si>
  <si>
    <t xml:space="preserve">mt12pap070</t>
  </si>
  <si>
    <t xml:space="preserve">m²</t>
  </si>
  <si>
    <t xml:space="preserve">Lâmina de polietileno, impermeabilizante e difusora de vapor de água, sistema Morcem Panel "GRUPO PUMA".</t>
  </si>
  <si>
    <t xml:space="preserve">mt12pap010a</t>
  </si>
  <si>
    <t xml:space="preserve">m²</t>
  </si>
  <si>
    <t xml:space="preserve">Placa de gesso laminado Securock com alma de gesso e faces revestidas com uma lâmina de fibra de vidro de 12,7 mm de espessura.</t>
  </si>
  <si>
    <t xml:space="preserve">mt12pap040</t>
  </si>
  <si>
    <t xml:space="preserve">Ud</t>
  </si>
  <si>
    <t xml:space="preserve">Parafuso, sistema Morcem Panel "GRUPO PUMA".</t>
  </si>
  <si>
    <t xml:space="preserve">mt12pap090a</t>
  </si>
  <si>
    <t xml:space="preserve">kg</t>
  </si>
  <si>
    <t xml:space="preserve">Argamassa hidráulica, Morcem Panel "GRUPO PUMA", constituída por cimento, aditivos orgânicos e cargas minerais, tipo GP, segundo EN 998-1.</t>
  </si>
  <si>
    <t xml:space="preserve">mt12pap050</t>
  </si>
  <si>
    <t xml:space="preserve">m</t>
  </si>
  <si>
    <t xml:space="preserve">Malha de fibra de vidro, anti-álcalis, sistema Morcem Panel "GRUPO PUMA", para juntas.</t>
  </si>
  <si>
    <t xml:space="preserve">mt12pap100</t>
  </si>
  <si>
    <t xml:space="preserve">m²</t>
  </si>
  <si>
    <t xml:space="preserve">Malha de fibra de vidro, anti-álcalis, sistema Morcem Panel "GRUPO PUMA", para reforço da argamassa.</t>
  </si>
  <si>
    <t xml:space="preserve">mt28mop320d</t>
  </si>
  <si>
    <t xml:space="preserve">kg</t>
  </si>
  <si>
    <t xml:space="preserve">Primário acrílico Fondo Morcemcril "GRUPO PUMA", composto por resinas acrílicas, pigmentos minerais e aditivos orgânicos e inorgânicos, impermeável à água da chuva e permeável ao vapor de água, para aplicar com trincha, rolo ou pistola, para regularizar a absorção e incrementar a aderência de argamassas acrílicas.</t>
  </si>
  <si>
    <t xml:space="preserve">mt28mop310ug</t>
  </si>
  <si>
    <t xml:space="preserve">kg</t>
  </si>
  <si>
    <t xml:space="preserve">Argamassa acrílica Morcemcril "GRUPO PUMA", cor Blanco 100, composta por resinas acrílicas, pigmentos minerais e aditivos orgânicos e inorgânicos, anti-caruncho e anti-verdete, permeável ao vapor de água e resistente ao envelhecimento, à contaminação urbana e aos raios UV, para revestimento de paramentos exteriores.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</si>
  <si>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</si>
  <si>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</si>
  <si>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</si>
  <si>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</si>
  <si>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</si>
  <si>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</si>
  <si>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</si>
  <si>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</si>
  <si>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</si>
  <si>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</si>
  <si>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</si>
  <si>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</si>
  <si>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</si>
  <si>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</si>
  <si>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1.070,31$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</si>
  <si>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</si>
  <si>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</si>
  <si>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</si>
  <si>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</si>
  <si>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</si>
  <si>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</si>
  <si>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</si>
  <si>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t xml:space="preserve">EN 14195:2005</t>
  </si>
  <si>
    <t xml:space="preserve">Element os de armação metálica para sistemas em placas de gesso — Definições, requisitos e métodos de ensaio</t>
  </si>
  <si>
    <t xml:space="preserve">EN 14195:2005/A C:2006</t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</si>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</sst>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55.4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71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1.000000</v>
      </c>
      <c r="H9" s="10"/>
      <c r="I9" s="12">
        <v>96.180000</v>
      </c>
      <c r="J9" s="12">
        <f ca="1">ROUND(INDIRECT(ADDRESS(ROW()+(0), COLUMN()+(-3), 1))*INDIRECT(ADDRESS(ROW()+(0), COLUMN()+(-1), 1)), 2)</f>
        <v>96.180000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1.600000</v>
      </c>
      <c r="H10" s="15"/>
      <c r="I10" s="16">
        <v>450.350000</v>
      </c>
      <c r="J10" s="16">
        <f ca="1">ROUND(INDIRECT(ADDRESS(ROW()+(0), COLUMN()+(-3), 1))*INDIRECT(ADDRESS(ROW()+(0), COLUMN()+(-1), 1)), 2)</f>
        <v>720.560000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3.200000</v>
      </c>
      <c r="H11" s="15"/>
      <c r="I11" s="16">
        <v>9.810000</v>
      </c>
      <c r="J11" s="16">
        <f ca="1">ROUND(INDIRECT(ADDRESS(ROW()+(0), COLUMN()+(-3), 1))*INDIRECT(ADDRESS(ROW()+(0), COLUMN()+(-1), 1)), 2)</f>
        <v>31.390000</v>
      </c>
      <c r="K11" s="16"/>
    </row>
    <row r="12" spans="1:11" ht="24.0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1.050000</v>
      </c>
      <c r="H12" s="15"/>
      <c r="I12" s="16">
        <v>938.820000</v>
      </c>
      <c r="J12" s="16">
        <f ca="1">ROUND(INDIRECT(ADDRESS(ROW()+(0), COLUMN()+(-3), 1))*INDIRECT(ADDRESS(ROW()+(0), COLUMN()+(-1), 1)), 2)</f>
        <v>985.760000</v>
      </c>
      <c r="K12" s="16"/>
    </row>
    <row r="13" spans="1:11" ht="24.0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3"/>
      <c r="G13" s="15">
        <v>4.000000</v>
      </c>
      <c r="H13" s="15"/>
      <c r="I13" s="16">
        <v>30.540000</v>
      </c>
      <c r="J13" s="16">
        <f ca="1">ROUND(INDIRECT(ADDRESS(ROW()+(0), COLUMN()+(-3), 1))*INDIRECT(ADDRESS(ROW()+(0), COLUMN()+(-1), 1)), 2)</f>
        <v>122.160000</v>
      </c>
      <c r="K13" s="16"/>
    </row>
    <row r="14" spans="1:11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3"/>
      <c r="G14" s="15">
        <v>0.440000</v>
      </c>
      <c r="H14" s="15"/>
      <c r="I14" s="16">
        <v>45.800000</v>
      </c>
      <c r="J14" s="16">
        <f ca="1">ROUND(INDIRECT(ADDRESS(ROW()+(0), COLUMN()+(-3), 1))*INDIRECT(ADDRESS(ROW()+(0), COLUMN()+(-1), 1)), 2)</f>
        <v>20.150000</v>
      </c>
      <c r="K14" s="16"/>
    </row>
    <row r="15" spans="1:11" ht="24.00" thickBot="1" customHeight="1">
      <c r="A15" s="13" t="s">
        <v>29</v>
      </c>
      <c r="B15" s="13"/>
      <c r="C15" s="14" t="s">
        <v>30</v>
      </c>
      <c r="D15" s="14"/>
      <c r="E15" s="13" t="s">
        <v>31</v>
      </c>
      <c r="F15" s="13"/>
      <c r="G15" s="15">
        <v>2.000000</v>
      </c>
      <c r="H15" s="15"/>
      <c r="I15" s="16">
        <v>442.710000</v>
      </c>
      <c r="J15" s="16">
        <f ca="1">ROUND(INDIRECT(ADDRESS(ROW()+(0), COLUMN()+(-3), 1))*INDIRECT(ADDRESS(ROW()+(0), COLUMN()+(-1), 1)), 2)</f>
        <v>885.420000</v>
      </c>
      <c r="K15" s="16"/>
    </row>
    <row r="16" spans="1:11" ht="24.00" thickBot="1" customHeight="1">
      <c r="A16" s="13" t="s">
        <v>32</v>
      </c>
      <c r="B16" s="13"/>
      <c r="C16" s="14" t="s">
        <v>33</v>
      </c>
      <c r="D16" s="14"/>
      <c r="E16" s="13" t="s">
        <v>34</v>
      </c>
      <c r="F16" s="13"/>
      <c r="G16" s="15">
        <v>0.700000</v>
      </c>
      <c r="H16" s="15"/>
      <c r="I16" s="16">
        <v>396.920000</v>
      </c>
      <c r="J16" s="16">
        <f ca="1">ROUND(INDIRECT(ADDRESS(ROW()+(0), COLUMN()+(-3), 1))*INDIRECT(ADDRESS(ROW()+(0), COLUMN()+(-1), 1)), 2)</f>
        <v>277.840000</v>
      </c>
      <c r="K16" s="16"/>
    </row>
    <row r="17" spans="1:11" ht="24.00" thickBot="1" customHeight="1">
      <c r="A17" s="13" t="s">
        <v>35</v>
      </c>
      <c r="B17" s="13"/>
      <c r="C17" s="14" t="s">
        <v>36</v>
      </c>
      <c r="D17" s="14"/>
      <c r="E17" s="13" t="s">
        <v>37</v>
      </c>
      <c r="F17" s="13"/>
      <c r="G17" s="15">
        <v>1.100000</v>
      </c>
      <c r="H17" s="15"/>
      <c r="I17" s="16">
        <v>544.990000</v>
      </c>
      <c r="J17" s="16">
        <f ca="1">ROUND(INDIRECT(ADDRESS(ROW()+(0), COLUMN()+(-3), 1))*INDIRECT(ADDRESS(ROW()+(0), COLUMN()+(-1), 1)), 2)</f>
        <v>599.490000</v>
      </c>
      <c r="K17" s="16"/>
    </row>
    <row r="18" spans="1:11" ht="24.00" thickBot="1" customHeight="1">
      <c r="A18" s="13" t="s">
        <v>38</v>
      </c>
      <c r="B18" s="13"/>
      <c r="C18" s="14" t="s">
        <v>39</v>
      </c>
      <c r="D18" s="14"/>
      <c r="E18" s="13" t="s">
        <v>40</v>
      </c>
      <c r="F18" s="13"/>
      <c r="G18" s="15">
        <v>1.050000</v>
      </c>
      <c r="H18" s="15"/>
      <c r="I18" s="16">
        <v>2378.430000</v>
      </c>
      <c r="J18" s="16">
        <f ca="1">ROUND(INDIRECT(ADDRESS(ROW()+(0), COLUMN()+(-3), 1))*INDIRECT(ADDRESS(ROW()+(0), COLUMN()+(-1), 1)), 2)</f>
        <v>2497.350000</v>
      </c>
      <c r="K18" s="16"/>
    </row>
    <row r="19" spans="1:11" ht="13.50" thickBot="1" customHeight="1">
      <c r="A19" s="13" t="s">
        <v>41</v>
      </c>
      <c r="B19" s="13"/>
      <c r="C19" s="14" t="s">
        <v>42</v>
      </c>
      <c r="D19" s="14"/>
      <c r="E19" s="13" t="s">
        <v>43</v>
      </c>
      <c r="F19" s="13"/>
      <c r="G19" s="15">
        <v>20.000000</v>
      </c>
      <c r="H19" s="15"/>
      <c r="I19" s="16">
        <v>25.950000</v>
      </c>
      <c r="J19" s="16">
        <f ca="1">ROUND(INDIRECT(ADDRESS(ROW()+(0), COLUMN()+(-3), 1))*INDIRECT(ADDRESS(ROW()+(0), COLUMN()+(-1), 1)), 2)</f>
        <v>519.000000</v>
      </c>
      <c r="K19" s="16"/>
    </row>
    <row r="20" spans="1:11" ht="24.00" thickBot="1" customHeight="1">
      <c r="A20" s="13" t="s">
        <v>44</v>
      </c>
      <c r="B20" s="13"/>
      <c r="C20" s="14" t="s">
        <v>45</v>
      </c>
      <c r="D20" s="14"/>
      <c r="E20" s="13" t="s">
        <v>46</v>
      </c>
      <c r="F20" s="13"/>
      <c r="G20" s="15">
        <v>5.000000</v>
      </c>
      <c r="H20" s="15"/>
      <c r="I20" s="16">
        <v>207.610000</v>
      </c>
      <c r="J20" s="16">
        <f ca="1">ROUND(INDIRECT(ADDRESS(ROW()+(0), COLUMN()+(-3), 1))*INDIRECT(ADDRESS(ROW()+(0), COLUMN()+(-1), 1)), 2)</f>
        <v>1038.050000</v>
      </c>
      <c r="K20" s="16"/>
    </row>
    <row r="21" spans="1:11" ht="24.00" thickBot="1" customHeight="1">
      <c r="A21" s="13" t="s">
        <v>47</v>
      </c>
      <c r="B21" s="13"/>
      <c r="C21" s="14" t="s">
        <v>48</v>
      </c>
      <c r="D21" s="14"/>
      <c r="E21" s="13" t="s">
        <v>49</v>
      </c>
      <c r="F21" s="13"/>
      <c r="G21" s="15">
        <v>2.100000</v>
      </c>
      <c r="H21" s="15"/>
      <c r="I21" s="16">
        <v>67.170000</v>
      </c>
      <c r="J21" s="16">
        <f ca="1">ROUND(INDIRECT(ADDRESS(ROW()+(0), COLUMN()+(-3), 1))*INDIRECT(ADDRESS(ROW()+(0), COLUMN()+(-1), 1)), 2)</f>
        <v>141.060000</v>
      </c>
      <c r="K21" s="16"/>
    </row>
    <row r="22" spans="1:11" ht="24.00" thickBot="1" customHeight="1">
      <c r="A22" s="13" t="s">
        <v>50</v>
      </c>
      <c r="B22" s="13"/>
      <c r="C22" s="14" t="s">
        <v>51</v>
      </c>
      <c r="D22" s="14"/>
      <c r="E22" s="13" t="s">
        <v>52</v>
      </c>
      <c r="F22" s="13"/>
      <c r="G22" s="15">
        <v>1.100000</v>
      </c>
      <c r="H22" s="15"/>
      <c r="I22" s="16">
        <v>244.250000</v>
      </c>
      <c r="J22" s="16">
        <f ca="1">ROUND(INDIRECT(ADDRESS(ROW()+(0), COLUMN()+(-3), 1))*INDIRECT(ADDRESS(ROW()+(0), COLUMN()+(-1), 1)), 2)</f>
        <v>268.680000</v>
      </c>
      <c r="K22" s="16"/>
    </row>
    <row r="23" spans="1:11" ht="55.50" thickBot="1" customHeight="1">
      <c r="A23" s="13" t="s">
        <v>53</v>
      </c>
      <c r="B23" s="13"/>
      <c r="C23" s="14" t="s">
        <v>54</v>
      </c>
      <c r="D23" s="14"/>
      <c r="E23" s="13" t="s">
        <v>55</v>
      </c>
      <c r="F23" s="13"/>
      <c r="G23" s="15">
        <v>0.200000</v>
      </c>
      <c r="H23" s="15"/>
      <c r="I23" s="16">
        <v>580.110000</v>
      </c>
      <c r="J23" s="16">
        <f ca="1">ROUND(INDIRECT(ADDRESS(ROW()+(0), COLUMN()+(-3), 1))*INDIRECT(ADDRESS(ROW()+(0), COLUMN()+(-1), 1)), 2)</f>
        <v>116.020000</v>
      </c>
      <c r="K23" s="16"/>
    </row>
    <row r="24" spans="1:11" ht="55.50" thickBot="1" customHeight="1">
      <c r="A24" s="13" t="s">
        <v>56</v>
      </c>
      <c r="B24" s="13"/>
      <c r="C24" s="14" t="s">
        <v>57</v>
      </c>
      <c r="D24" s="14"/>
      <c r="E24" s="13" t="s">
        <v>58</v>
      </c>
      <c r="F24" s="13"/>
      <c r="G24" s="15">
        <v>2.000000</v>
      </c>
      <c r="H24" s="15"/>
      <c r="I24" s="16">
        <v>586.210000</v>
      </c>
      <c r="J24" s="16">
        <f ca="1">ROUND(INDIRECT(ADDRESS(ROW()+(0), COLUMN()+(-3), 1))*INDIRECT(ADDRESS(ROW()+(0), COLUMN()+(-1), 1)), 2)</f>
        <v>1172.420000</v>
      </c>
      <c r="K24" s="16"/>
    </row>
    <row r="25" spans="1:11" ht="13.50" thickBot="1" customHeight="1">
      <c r="A25" s="13" t="s">
        <v>59</v>
      </c>
      <c r="B25" s="13"/>
      <c r="C25" s="14" t="s">
        <v>60</v>
      </c>
      <c r="D25" s="14"/>
      <c r="E25" s="13" t="s">
        <v>61</v>
      </c>
      <c r="F25" s="13"/>
      <c r="G25" s="15">
        <v>0.149000</v>
      </c>
      <c r="H25" s="15"/>
      <c r="I25" s="16">
        <v>424.420000</v>
      </c>
      <c r="J25" s="16">
        <f ca="1">ROUND(INDIRECT(ADDRESS(ROW()+(0), COLUMN()+(-3), 1))*INDIRECT(ADDRESS(ROW()+(0), COLUMN()+(-1), 1)), 2)</f>
        <v>63.240000</v>
      </c>
      <c r="K25" s="16"/>
    </row>
    <row r="26" spans="1:11" ht="13.50" thickBot="1" customHeight="1">
      <c r="A26" s="13" t="s">
        <v>62</v>
      </c>
      <c r="B26" s="13"/>
      <c r="C26" s="14" t="s">
        <v>63</v>
      </c>
      <c r="D26" s="14"/>
      <c r="E26" s="13" t="s">
        <v>64</v>
      </c>
      <c r="F26" s="13"/>
      <c r="G26" s="15">
        <v>0.149000</v>
      </c>
      <c r="H26" s="15"/>
      <c r="I26" s="16">
        <v>259.320000</v>
      </c>
      <c r="J26" s="16">
        <f ca="1">ROUND(INDIRECT(ADDRESS(ROW()+(0), COLUMN()+(-3), 1))*INDIRECT(ADDRESS(ROW()+(0), COLUMN()+(-1), 1)), 2)</f>
        <v>38.640000</v>
      </c>
      <c r="K26" s="16"/>
    </row>
    <row r="27" spans="1:11" ht="13.50" thickBot="1" customHeight="1">
      <c r="A27" s="13" t="s">
        <v>65</v>
      </c>
      <c r="B27" s="13"/>
      <c r="C27" s="14" t="s">
        <v>66</v>
      </c>
      <c r="D27" s="14"/>
      <c r="E27" s="13" t="s">
        <v>67</v>
      </c>
      <c r="F27" s="13"/>
      <c r="G27" s="15">
        <v>0.869000</v>
      </c>
      <c r="H27" s="15"/>
      <c r="I27" s="16">
        <v>424.420000</v>
      </c>
      <c r="J27" s="16">
        <f ca="1">ROUND(INDIRECT(ADDRESS(ROW()+(0), COLUMN()+(-3), 1))*INDIRECT(ADDRESS(ROW()+(0), COLUMN()+(-1), 1)), 2)</f>
        <v>368.820000</v>
      </c>
      <c r="K27" s="16"/>
    </row>
    <row r="28" spans="1:11" ht="13.50" thickBot="1" customHeight="1">
      <c r="A28" s="13" t="s">
        <v>68</v>
      </c>
      <c r="B28" s="13"/>
      <c r="C28" s="17" t="s">
        <v>69</v>
      </c>
      <c r="D28" s="17"/>
      <c r="E28" s="18" t="s">
        <v>70</v>
      </c>
      <c r="F28" s="18"/>
      <c r="G28" s="19">
        <v>0.869000</v>
      </c>
      <c r="H28" s="19"/>
      <c r="I28" s="20">
        <v>259.320000</v>
      </c>
      <c r="J28" s="20">
        <f ca="1">ROUND(INDIRECT(ADDRESS(ROW()+(0), COLUMN()+(-3), 1))*INDIRECT(ADDRESS(ROW()+(0), COLUMN()+(-1), 1)), 2)</f>
        <v>225.350000</v>
      </c>
      <c r="K28" s="20"/>
    </row>
    <row r="29" spans="1:11" ht="13.50" thickBot="1" customHeight="1">
      <c r="A29" s="18"/>
      <c r="B29" s="18"/>
      <c r="C29" s="21" t="s">
        <v>71</v>
      </c>
      <c r="D29" s="21"/>
      <c r="E29" s="4" t="s">
        <v>72</v>
      </c>
      <c r="F29" s="4"/>
      <c r="G29" s="22">
        <v>2.000000</v>
      </c>
      <c r="H29" s="22"/>
      <c r="I29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10187.580000</v>
      </c>
      <c r="J29" s="23">
        <f ca="1">ROUND(INDIRECT(ADDRESS(ROW()+(0), COLUMN()+(-3), 1))*INDIRECT(ADDRESS(ROW()+(0), COLUMN()+(-1), 1))/100, 2)</f>
        <v>203.750000</v>
      </c>
      <c r="K29" s="23"/>
    </row>
    <row r="30" spans="1:11" ht="13.50" thickBot="1" customHeight="1">
      <c r="A30" s="24" t="s">
        <v>73</v>
      </c>
      <c r="B30" s="24"/>
      <c r="C30" s="25"/>
      <c r="D30" s="25"/>
      <c r="E30" s="25"/>
      <c r="F30" s="25"/>
      <c r="G30" s="26"/>
      <c r="H30" s="26"/>
      <c r="I30" s="24" t="s">
        <v>74</v>
      </c>
      <c r="J30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10391.330000</v>
      </c>
      <c r="K30" s="27"/>
    </row>
    <row r="33" spans="1:11" ht="13.50" thickBot="1" customHeight="1">
      <c r="A33" s="28" t="s">
        <v>75</v>
      </c>
      <c r="B33" s="28"/>
      <c r="C33" s="28"/>
      <c r="D33" s="28"/>
      <c r="E33" s="28"/>
      <c r="F33" s="28" t="s">
        <v>76</v>
      </c>
      <c r="G33" s="28"/>
      <c r="H33" s="28" t="s">
        <v>77</v>
      </c>
      <c r="I33" s="28"/>
      <c r="J33" s="28"/>
      <c r="K33" s="28" t="s">
        <v>78</v>
      </c>
    </row>
    <row r="34" spans="1:11" ht="13.50" thickBot="1" customHeight="1">
      <c r="A34" s="29" t="s">
        <v>79</v>
      </c>
      <c r="B34" s="29"/>
      <c r="C34" s="29"/>
      <c r="D34" s="29"/>
      <c r="E34" s="29"/>
      <c r="F34" s="30">
        <v>1072015.000000</v>
      </c>
      <c r="G34" s="30"/>
      <c r="H34" s="30">
        <v>1072016.000000</v>
      </c>
      <c r="I34" s="30"/>
      <c r="J34" s="30"/>
      <c r="K34" s="30"/>
    </row>
    <row r="35" spans="1:11" ht="24.00" thickBot="1" customHeight="1">
      <c r="A35" s="31" t="s">
        <v>80</v>
      </c>
      <c r="B35" s="31"/>
      <c r="C35" s="31"/>
      <c r="D35" s="31"/>
      <c r="E35" s="31"/>
      <c r="F35" s="32"/>
      <c r="G35" s="32"/>
      <c r="H35" s="32"/>
      <c r="I35" s="32"/>
      <c r="J35" s="32"/>
      <c r="K35" s="32"/>
    </row>
    <row r="36" spans="1:11" ht="13.50" thickBot="1" customHeight="1">
      <c r="A36" s="29" t="s">
        <v>81</v>
      </c>
      <c r="B36" s="29"/>
      <c r="C36" s="29"/>
      <c r="D36" s="29"/>
      <c r="E36" s="29"/>
      <c r="F36" s="30">
        <v>112006.000000</v>
      </c>
      <c r="G36" s="30"/>
      <c r="H36" s="30">
        <v>112007.000000</v>
      </c>
      <c r="I36" s="30"/>
      <c r="J36" s="30"/>
      <c r="K36" s="30"/>
    </row>
    <row r="37" spans="1:11" ht="24.00" thickBot="1" customHeight="1">
      <c r="A37" s="33" t="s">
        <v>82</v>
      </c>
      <c r="B37" s="33"/>
      <c r="C37" s="33"/>
      <c r="D37" s="33"/>
      <c r="E37" s="33"/>
      <c r="F37" s="34"/>
      <c r="G37" s="34"/>
      <c r="H37" s="34"/>
      <c r="I37" s="34"/>
      <c r="J37" s="34"/>
      <c r="K37" s="34"/>
    </row>
    <row r="38" spans="1:11" ht="13.50" thickBot="1" customHeight="1">
      <c r="A38" s="31" t="s">
        <v>83</v>
      </c>
      <c r="B38" s="31"/>
      <c r="C38" s="31"/>
      <c r="D38" s="31"/>
      <c r="E38" s="31"/>
      <c r="F38" s="32">
        <v>112007.000000</v>
      </c>
      <c r="G38" s="32"/>
      <c r="H38" s="32">
        <v>112007.000000</v>
      </c>
      <c r="I38" s="32"/>
      <c r="J38" s="32"/>
      <c r="K38" s="32"/>
    </row>
    <row r="39" spans="1:11" ht="13.50" thickBot="1" customHeight="1">
      <c r="A39" s="29" t="s">
        <v>84</v>
      </c>
      <c r="B39" s="29"/>
      <c r="C39" s="29"/>
      <c r="D39" s="29"/>
      <c r="E39" s="29"/>
      <c r="F39" s="30">
        <v>162011.000000</v>
      </c>
      <c r="G39" s="30"/>
      <c r="H39" s="30">
        <v>162012.000000</v>
      </c>
      <c r="I39" s="30"/>
      <c r="J39" s="30"/>
      <c r="K39" s="30">
        <v>4.000000</v>
      </c>
    </row>
    <row r="40" spans="1:11" ht="24.00" thickBot="1" customHeight="1">
      <c r="A40" s="31" t="s">
        <v>85</v>
      </c>
      <c r="B40" s="31"/>
      <c r="C40" s="31"/>
      <c r="D40" s="31"/>
      <c r="E40" s="31"/>
      <c r="F40" s="32"/>
      <c r="G40" s="32"/>
      <c r="H40" s="32"/>
      <c r="I40" s="32"/>
      <c r="J40" s="32"/>
      <c r="K40" s="32"/>
    </row>
    <row r="43" spans="1:1" ht="33.75" thickBot="1" customHeight="1">
      <c r="A43" s="1" t="s">
        <v>86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87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88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6"/>
    <mergeCell ref="H36:J36"/>
    <mergeCell ref="K36:K38"/>
    <mergeCell ref="A37:E37"/>
    <mergeCell ref="F37:G37"/>
    <mergeCell ref="H37:J37"/>
    <mergeCell ref="A38:E38"/>
    <mergeCell ref="F38:G38"/>
    <mergeCell ref="H38:J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620079" right="0.472441" top="0.472441" bottom="0.472441" header="0.0" footer="0.0"/>
  <pageSetup paperSize="9" orientation="portrait"/>
  <rowBreaks count="0" manualBreakCount="0">
    </rowBreaks>
</worksheet>
</file>