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<sst xmlns="http://schemas.openxmlformats.org/spreadsheetml/2006/main" count="48" uniqueCount="48">
  <si>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</si>
  <si>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CCP020</t>
  </si>
  <si>
    <t xml:space="preserve">m²</t>
  </si>
  <si>
    <t xml:space="preserve">Parede moldada de betão armado, com lamas.</t>
  </si>
  <si>
    <r>
      <rPr>
        <sz val="8.25"/>
        <color rgb="FF000000"/>
        <rFont val="Arial"/>
        <family val="2"/>
      </rPr>
      <t xml:space="preserve">Parede moldada de betão armado, de 40 cm de espessura e até 16 m de profundidade, ou até encontrar rocha ou camadas duras de terreno, realizado por banquetas de até 2,65 m de comprimento, escavadas em terreno coesivo sem rejeição no ensaio SPT, estabilizado através da utilização de lamas tixotrópicas; realizado com betão C30/37 (XC3(P) + XD1(P)+ XF2(P); D12; S4; Cl 0,4) fabricado em central, e betonagem desde camião, com betonagem contínua submerso através de tubo Tremie, e aço A500 NR, com uma quantidade aproximada de 30 kg/m². Inclusive arame de atar e separadores. O preço inclui a elaboração da armadura (corte, dobragem e moldagem de elementos) no estaleiro da obra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</si>
  <si>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</si>
  <si>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</si>
  <si>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</si>
  <si>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</si>
  <si>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</si>
  <si>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</si>
  <si>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mt07aco020j</t>
  </si>
  <si>
    <t xml:space="preserve">Ud</t>
  </si>
  <si>
    <t xml:space="preserve">Separador homologado para paredes moldadas.</t>
  </si>
  <si>
    <t xml:space="preserve">mt07aco040f</t>
  </si>
  <si>
    <t xml:space="preserve">kg</t>
  </si>
  <si>
    <t xml:space="preserve">Aço em varões nervurados, A500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</si>
  <si>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</si>
  <si>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</si>
  <si>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</si>
  <si>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mt10haf020jqiie</t>
  </si>
  <si>
    <t xml:space="preserve">m³</t>
  </si>
  <si>
    <t xml:space="preserve">Betão C30/37 (XC3(P) + XD1(P) + XF2(P); D12; S4; Cl 0,4), fabricado em central, segundo NP EN 206.</t>
  </si>
  <si>
    <t xml:space="preserve">mq03pae060sh</t>
  </si>
  <si>
    <t xml:space="preserve">h</t>
  </si>
  <si>
    <t xml:space="preserve">Maquinaria para escavação de parede moldada de 40 cm de espessura e até 16 m de profundidade, escavação com utilização de lamas tixotrópicas, em terreno coerente sem rejeição no ensaio SPT, realizada por banquetas de 2,65 m de comprimento.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</si>
  <si>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</si>
  <si>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</si>
  <si>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</si>
  <si>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mq03lod010</t>
  </si>
  <si>
    <t xml:space="preserve">h</t>
  </si>
  <si>
    <t xml:space="preserve">Maquinaria para lamas de perfuração: desareadores de lamas, misturadores de lamas, bombas de lamas, decantadores e depósitos de armazenamento.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</si>
  <si>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</si>
  <si>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</si>
  <si>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</si>
  <si>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</si>
  <si>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</si>
  <si>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</si>
  <si>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</si>
  <si>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</si>
  <si>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</si>
  <si>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</si>
  <si>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</si>
  <si>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</si>
  <si>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</si>
  <si>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</si>
  <si>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699,82$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</si>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</sst>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06" customWidth="1"/>
    <col min="4" max="4" width="80.58" customWidth="1"/>
    <col min="5" max="5" width="6.97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2</v>
      </c>
      <c r="F9" s="13">
        <v>14.41</v>
      </c>
      <c r="G9" s="13">
        <f ca="1">ROUND(INDIRECT(ADDRESS(ROW()+(0), COLUMN()+(-2), 1))*INDIRECT(ADDRESS(ROW()+(0), COLUMN()+(-1), 1)), 2)</f>
        <v>28.82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31.5</v>
      </c>
      <c r="F10" s="17">
        <v>189.95</v>
      </c>
      <c r="G10" s="17">
        <f ca="1">ROUND(INDIRECT(ADDRESS(ROW()+(0), COLUMN()+(-2), 1))*INDIRECT(ADDRESS(ROW()+(0), COLUMN()+(-1), 1)), 2)</f>
        <v>5983.43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0.33</v>
      </c>
      <c r="F11" s="17">
        <v>193.69</v>
      </c>
      <c r="G11" s="17">
        <f ca="1">ROUND(INDIRECT(ADDRESS(ROW()+(0), COLUMN()+(-2), 1))*INDIRECT(ADDRESS(ROW()+(0), COLUMN()+(-1), 1)), 2)</f>
        <v>63.92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0.506</v>
      </c>
      <c r="F12" s="17">
        <v>15890.3</v>
      </c>
      <c r="G12" s="17">
        <f ca="1">ROUND(INDIRECT(ADDRESS(ROW()+(0), COLUMN()+(-2), 1))*INDIRECT(ADDRESS(ROW()+(0), COLUMN()+(-1), 1)), 2)</f>
        <v>8040.48</v>
      </c>
    </row>
    <row r="13" spans="1:7" ht="34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0.3</v>
      </c>
      <c r="F13" s="17">
        <v>4373.26</v>
      </c>
      <c r="G13" s="17">
        <f ca="1">ROUND(INDIRECT(ADDRESS(ROW()+(0), COLUMN()+(-2), 1))*INDIRECT(ADDRESS(ROW()+(0), COLUMN()+(-1), 1)), 2)</f>
        <v>1311.98</v>
      </c>
    </row>
    <row r="14" spans="1:7" ht="24.00" thickBot="1" customHeight="1">
      <c r="A14" s="14" t="s">
        <v>26</v>
      </c>
      <c r="B14" s="14"/>
      <c r="C14" s="15" t="s">
        <v>27</v>
      </c>
      <c r="D14" s="14" t="s">
        <v>28</v>
      </c>
      <c r="E14" s="16">
        <v>0.1</v>
      </c>
      <c r="F14" s="17">
        <v>7199.22</v>
      </c>
      <c r="G14" s="17">
        <f ca="1">ROUND(INDIRECT(ADDRESS(ROW()+(0), COLUMN()+(-2), 1))*INDIRECT(ADDRESS(ROW()+(0), COLUMN()+(-1), 1)), 2)</f>
        <v>719.92</v>
      </c>
    </row>
    <row r="15" spans="1:7" ht="24.00" thickBot="1" customHeight="1">
      <c r="A15" s="14" t="s">
        <v>29</v>
      </c>
      <c r="B15" s="14"/>
      <c r="C15" s="15" t="s">
        <v>30</v>
      </c>
      <c r="D15" s="14" t="s">
        <v>31</v>
      </c>
      <c r="E15" s="16">
        <v>0.45</v>
      </c>
      <c r="F15" s="17">
        <v>891.84</v>
      </c>
      <c r="G15" s="17">
        <f ca="1">ROUND(INDIRECT(ADDRESS(ROW()+(0), COLUMN()+(-2), 1))*INDIRECT(ADDRESS(ROW()+(0), COLUMN()+(-1), 1)), 2)</f>
        <v>401.33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0.275</v>
      </c>
      <c r="F16" s="17">
        <v>647.55</v>
      </c>
      <c r="G16" s="17">
        <f ca="1">ROUND(INDIRECT(ADDRESS(ROW()+(0), COLUMN()+(-2), 1))*INDIRECT(ADDRESS(ROW()+(0), COLUMN()+(-1), 1)), 2)</f>
        <v>178.08</v>
      </c>
    </row>
    <row r="17" spans="1:7" ht="13.50" thickBot="1" customHeight="1">
      <c r="A17" s="14" t="s">
        <v>35</v>
      </c>
      <c r="B17" s="14"/>
      <c r="C17" s="15" t="s">
        <v>36</v>
      </c>
      <c r="D17" s="14" t="s">
        <v>37</v>
      </c>
      <c r="E17" s="16">
        <v>0.378</v>
      </c>
      <c r="F17" s="17">
        <v>414.89</v>
      </c>
      <c r="G17" s="17">
        <f ca="1">ROUND(INDIRECT(ADDRESS(ROW()+(0), COLUMN()+(-2), 1))*INDIRECT(ADDRESS(ROW()+(0), COLUMN()+(-1), 1)), 2)</f>
        <v>156.83</v>
      </c>
    </row>
    <row r="18" spans="1:7" ht="13.50" thickBot="1" customHeight="1">
      <c r="A18" s="14" t="s">
        <v>38</v>
      </c>
      <c r="B18" s="14"/>
      <c r="C18" s="15" t="s">
        <v>39</v>
      </c>
      <c r="D18" s="14" t="s">
        <v>40</v>
      </c>
      <c r="E18" s="16">
        <v>0.116</v>
      </c>
      <c r="F18" s="17">
        <v>647.55</v>
      </c>
      <c r="G18" s="17">
        <f ca="1">ROUND(INDIRECT(ADDRESS(ROW()+(0), COLUMN()+(-2), 1))*INDIRECT(ADDRESS(ROW()+(0), COLUMN()+(-1), 1)), 2)</f>
        <v>75.12</v>
      </c>
    </row>
    <row r="19" spans="1:7" ht="13.50" thickBot="1" customHeight="1">
      <c r="A19" s="14" t="s">
        <v>41</v>
      </c>
      <c r="B19" s="14"/>
      <c r="C19" s="18" t="s">
        <v>42</v>
      </c>
      <c r="D19" s="19" t="s">
        <v>43</v>
      </c>
      <c r="E19" s="20">
        <v>0.464</v>
      </c>
      <c r="F19" s="21">
        <v>414.89</v>
      </c>
      <c r="G19" s="21">
        <f ca="1">ROUND(INDIRECT(ADDRESS(ROW()+(0), COLUMN()+(-2), 1))*INDIRECT(ADDRESS(ROW()+(0), COLUMN()+(-1), 1)), 2)</f>
        <v>192.51</v>
      </c>
    </row>
    <row r="20" spans="1:7" ht="13.50" thickBot="1" customHeight="1">
      <c r="A20" s="19"/>
      <c r="B20" s="19"/>
      <c r="C20" s="22" t="s">
        <v>44</v>
      </c>
      <c r="D20" s="5" t="s">
        <v>45</v>
      </c>
      <c r="E20" s="23">
        <v>2</v>
      </c>
      <c r="F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17152.4</v>
      </c>
      <c r="G20" s="24">
        <f ca="1">ROUND(INDIRECT(ADDRESS(ROW()+(0), COLUMN()+(-2), 1))*INDIRECT(ADDRESS(ROW()+(0), COLUMN()+(-1), 1))/100, 2)</f>
        <v>343.05</v>
      </c>
    </row>
    <row r="21" spans="1:7" ht="13.50" thickBot="1" customHeight="1">
      <c r="A21" s="25" t="s">
        <v>46</v>
      </c>
      <c r="B21" s="25"/>
      <c r="C21" s="26"/>
      <c r="D21" s="26"/>
      <c r="E21" s="27"/>
      <c r="F21" s="25" t="s">
        <v>47</v>
      </c>
      <c r="G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17495.5</v>
      </c>
    </row>
  </sheetData>
  <mergeCells count="17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D21"/>
  </mergeCells>
  <pageMargins left="0.147638" right="0.147638" top="0.206693" bottom="0.206693" header="0.0" footer="0.0"/>
  <pageSetup paperSize="9" orientation="portrait"/>
  <rowBreaks count="0" manualBreakCount="0">
    </rowBreaks>
</worksheet>
</file>