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<sst xmlns="http://schemas.openxmlformats.org/spreadsheetml/2006/main" count="35" uniqueCount="35">
  <si>
    <t xml:space="preserve"/>
  </si>
  <si>
    <t xml:space="preserve">NAQ021</t>
  </si>
  <si>
    <t xml:space="preserve">m²</t>
  </si>
  <si>
    <t xml:space="preserve">Isolamento interior de coberturas inclinadas sobre espaço habitável.</t>
  </si>
  <si>
    <r>
      <rPr>
        <sz val="7.80"/>
        <color rgb="FF000000"/>
        <rFont val="Arial"/>
        <family val="2"/>
      </rPr>
      <t xml:space="preserve">Isolamento pelo interior sobre espaço habitável em coberturas inclinadas, composto por </t>
    </r>
    <r>
      <rPr>
        <b/>
        <sz val="7.80"/>
        <color rgb="FF000000"/>
        <rFont val="Arial"/>
        <family val="2"/>
      </rPr>
      <t xml:space="preserve">painel lã mineral de lã de rocha vulcânica Rockcalm -E- 211 "ROCKWOOL", segundo EN 13162, não revestido, de 30 mm de espessura</t>
    </r>
    <r>
      <rPr>
        <sz val="7.80"/>
        <color rgb="FF000000"/>
        <rFont val="Arial"/>
        <family val="2"/>
      </rPr>
      <t xml:space="preserve">.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</si>
  <si>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</si>
  <si>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</si>
  <si>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</si>
  <si>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</si>
  <si>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</si>
  <si>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</si>
  <si>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mt16lrw030fat</t>
  </si>
  <si>
    <t xml:space="preserve">m²</t>
  </si>
  <si>
    <t xml:space="preserve">Painel semi-rígido de lã de rocha vulcânica Rockcalm -E- 211 "ROCKWOOL", segundo EN 13162, não revestido, de 30 mm de espessura, resistência térmica 0,85 m²°C/W, condutibilidade térmica 0,035 W/(m°C), densidade 40 kg/m³, calor específico 840 J/kgK e factor de resistência à difusão do vapor de água 1,3.</t>
  </si>
  <si>
    <t xml:space="preserve">mo053</t>
  </si>
  <si>
    <t xml:space="preserve">h</t>
  </si>
  <si>
    <t xml:space="preserve">Oficial de 1ª montador de isolamentos.</t>
  </si>
  <si>
    <t xml:space="preserve">mo099</t>
  </si>
  <si>
    <t xml:space="preserve">h</t>
  </si>
  <si>
    <t xml:space="preserve">Ajudante de montador de isolamentos.</t>
  </si>
  <si>
    <t xml:space="preserve">%</t>
  </si>
  <si>
    <t xml:space="preserve">Meios auxiliares</t>
  </si>
  <si>
    <t xml:space="preserve">%</t>
  </si>
  <si>
    <t xml:space="preserve">Custos indirectos</t>
  </si>
  <si>
    <t xml:space="preserve">Custo de manutenção decenal: 12,69$ nos primeiros 10 anos.</t>
  </si>
  <si>
    <t xml:space="preserve">Total:</t>
  </si>
  <si>
    <t xml:space="preserve">Referência e título da norma</t>
  </si>
  <si>
    <r>
      <rPr>
        <sz val="7.80"/>
        <color rgb="FF000000"/>
        <rFont val="Arial"/>
        <family val="2"/>
      </rPr>
      <t xml:space="preserve">Aplicabilidade</t>
    </r>
    <r>
      <rPr>
        <sz val="7.80"/>
        <color rgb="FF000000"/>
        <rFont val="Arial"/>
        <family val="2"/>
      </rPr>
      <t xml:space="preserve">
</t>
    </r>
    <r>
      <rPr>
        <sz val="7.80"/>
        <color rgb="FF000000"/>
        <rFont val="Arial"/>
        <family val="2"/>
      </rPr>
      <t xml:space="preserve">(1)</t>
    </r>
  </si>
  <si>
    <r>
      <rPr>
        <sz val="7.80"/>
        <color rgb="FF000000"/>
        <rFont val="Arial"/>
        <family val="2"/>
      </rPr>
      <t xml:space="preserve">Obrigatoriedade</t>
    </r>
    <r>
      <rPr>
        <sz val="7.80"/>
        <color rgb="FF000000"/>
        <rFont val="Arial"/>
        <family val="2"/>
      </rPr>
      <t xml:space="preserve">
</t>
    </r>
    <r>
      <rPr>
        <sz val="7.80"/>
        <color rgb="FF000000"/>
        <rFont val="Arial"/>
        <family val="2"/>
      </rPr>
      <t xml:space="preserve">(2)</t>
    </r>
  </si>
  <si>
    <r>
      <rPr>
        <sz val="7.80"/>
        <color rgb="FF000000"/>
        <rFont val="Arial"/>
        <family val="2"/>
      </rPr>
      <t xml:space="preserve">Sistema</t>
    </r>
    <r>
      <rPr>
        <sz val="7.80"/>
        <color rgb="FF000000"/>
        <rFont val="Arial"/>
        <family val="2"/>
      </rPr>
      <t xml:space="preserve">
</t>
    </r>
    <r>
      <rPr>
        <sz val="7.80"/>
        <color rgb="FF000000"/>
        <rFont val="Arial"/>
        <family val="2"/>
      </rPr>
      <t xml:space="preserve">(3)</t>
    </r>
  </si>
  <si>
    <t xml:space="preserve">EN 13162:2012</t>
  </si>
  <si>
    <t xml:space="preserve">Produtos de isolamento térmico para aplicação em edifícios - Produtos manufaturados de lã mineral (MW) - Especificação Especificação </t>
  </si>
  <si>
    <t xml:space="preserve">(1) Data de entrada em aplicação da norma harmonizada e início do período de coexistência</t>
  </si>
  <si>
    <t xml:space="preserve">(2) Data final do período de coexistência / entrada em vigor da marcação CE</t>
  </si>
  <si>
    <t xml:space="preserve">(3) Sistema de avaliação e verificação da regularidade do desempenho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</si>
</sst>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left" vertical="center" wrapText="1"/>
    </xf>
    <xf numFmtId="0" fontId="0" fillId="0" borderId="6" xfId="0" applyFont="1" applyAlignment="1">
      <alignment horizontal="center" vertical="center" wrapText="1"/>
    </xf>
    <xf numFmtId="0" fontId="0" fillId="0" borderId="8" xfId="0" applyFont="1" applyAlignment="1">
      <alignment horizontal="left" vertical="center" wrapText="1"/>
    </xf>
    <xf numFmtId="0" fontId="0" fillId="0" borderId="8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3.11" customWidth="1"/>
    <col min="2" max="2" width="3.79" customWidth="1"/>
    <col min="3" max="3" width="2.91" customWidth="1"/>
    <col min="4" max="4" width="17.63" customWidth="1"/>
    <col min="5" max="5" width="45.32" customWidth="1"/>
    <col min="6" max="6" width="3.50" customWidth="1"/>
    <col min="7" max="7" width="2.04" customWidth="1"/>
    <col min="8" max="8" width="6.41" customWidth="1"/>
    <col min="9" max="9" width="1.17" customWidth="1"/>
    <col min="10" max="10" width="1.31" customWidth="1"/>
    <col min="11" max="11" width="10.93" customWidth="1"/>
    <col min="12" max="12" width="2.48" customWidth="1"/>
    <col min="13" max="13" width="8.45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3" spans="1:13" ht="21.60" thickBot="1" customHeight="1">
      <c r="A3" s="3" t="s">
        <v>1</v>
      </c>
      <c r="B3" s="3"/>
      <c r="C3" s="3"/>
      <c r="D3" s="4" t="s">
        <v>2</v>
      </c>
      <c r="E3" s="3" t="s">
        <v>3</v>
      </c>
      <c r="F3" s="3"/>
      <c r="G3" s="5"/>
      <c r="H3" s="5"/>
      <c r="I3" s="5"/>
      <c r="J3" s="5"/>
      <c r="K3" s="5"/>
      <c r="L3" s="5"/>
      <c r="M3" s="5"/>
    </row>
    <row r="4" spans="1:13" ht="21.60" thickBot="1" customHeight="1">
      <c r="A4" s="6" t="s">
        <v>4</v>
      </c>
      <c r="B4" s="6"/>
      <c r="C4" s="6"/>
      <c r="D4" s="7"/>
      <c r="E4" s="7"/>
      <c r="F4" s="7"/>
      <c r="G4" s="7"/>
      <c r="H4" s="7"/>
      <c r="I4" s="7"/>
      <c r="J4" s="7"/>
      <c r="K4" s="7"/>
      <c r="L4" s="8"/>
      <c r="M4" s="8"/>
    </row>
    <row r="7" spans="1:13" ht="12.00" thickBot="1" customHeight="1">
      <c r="A7" s="9" t="s">
        <v>5</v>
      </c>
      <c r="B7" s="9" t="s">
        <v>6</v>
      </c>
      <c r="C7" s="9" t="s">
        <v>7</v>
      </c>
      <c r="D7" s="9"/>
      <c r="E7" s="9"/>
      <c r="F7" s="9"/>
      <c r="G7" s="9"/>
      <c r="H7" s="9" t="s">
        <v>8</v>
      </c>
      <c r="I7" s="9" t="s">
        <v>9</v>
      </c>
      <c r="J7" s="9"/>
      <c r="K7" s="9"/>
      <c r="L7" s="9" t="s">
        <v>10</v>
      </c>
      <c r="M7" s="9"/>
    </row>
    <row r="8" spans="1:13" ht="40.80" thickBot="1" customHeight="1">
      <c r="A8" s="10" t="s">
        <v>11</v>
      </c>
      <c r="B8" s="12" t="s">
        <v>12</v>
      </c>
      <c r="C8" s="10" t="s">
        <v>13</v>
      </c>
      <c r="D8" s="10"/>
      <c r="E8" s="10"/>
      <c r="F8" s="10"/>
      <c r="G8" s="10"/>
      <c r="H8" s="14">
        <v>1.050000</v>
      </c>
      <c r="I8" s="16">
        <v>533.090000</v>
      </c>
      <c r="J8" s="16"/>
      <c r="K8" s="16"/>
      <c r="L8" s="16">
        <f ca="1">ROUND(INDIRECT(ADDRESS(ROW()+(0), COLUMN()+(-4), 1))*INDIRECT(ADDRESS(ROW()+(0), COLUMN()+(-3), 1)), 2)</f>
        <v>559.740000</v>
      </c>
      <c r="M8" s="16"/>
    </row>
    <row r="9" spans="1:13" ht="12.00" thickBot="1" customHeight="1">
      <c r="A9" s="17" t="s">
        <v>14</v>
      </c>
      <c r="B9" s="18" t="s">
        <v>15</v>
      </c>
      <c r="C9" s="17" t="s">
        <v>16</v>
      </c>
      <c r="D9" s="17"/>
      <c r="E9" s="17"/>
      <c r="F9" s="17"/>
      <c r="G9" s="17"/>
      <c r="H9" s="19">
        <v>0.072000</v>
      </c>
      <c r="I9" s="20">
        <v>373.330000</v>
      </c>
      <c r="J9" s="20"/>
      <c r="K9" s="20"/>
      <c r="L9" s="20">
        <f ca="1">ROUND(INDIRECT(ADDRESS(ROW()+(0), COLUMN()+(-4), 1))*INDIRECT(ADDRESS(ROW()+(0), COLUMN()+(-3), 1)), 2)</f>
        <v>26.880000</v>
      </c>
      <c r="M9" s="20"/>
    </row>
    <row r="10" spans="1:13" ht="12.00" thickBot="1" customHeight="1">
      <c r="A10" s="17" t="s">
        <v>17</v>
      </c>
      <c r="B10" s="21" t="s">
        <v>18</v>
      </c>
      <c r="C10" s="22" t="s">
        <v>19</v>
      </c>
      <c r="D10" s="22"/>
      <c r="E10" s="22"/>
      <c r="F10" s="22"/>
      <c r="G10" s="22"/>
      <c r="H10" s="23">
        <v>0.072000</v>
      </c>
      <c r="I10" s="24">
        <v>237.560000</v>
      </c>
      <c r="J10" s="24"/>
      <c r="K10" s="24"/>
      <c r="L10" s="24">
        <f ca="1">ROUND(INDIRECT(ADDRESS(ROW()+(0), COLUMN()+(-4), 1))*INDIRECT(ADDRESS(ROW()+(0), COLUMN()+(-3), 1)), 2)</f>
        <v>17.100000</v>
      </c>
      <c r="M10" s="24"/>
    </row>
    <row r="11" spans="1:13" ht="12.00" thickBot="1" customHeight="1">
      <c r="A11" s="17"/>
      <c r="B11" s="12" t="s">
        <v>20</v>
      </c>
      <c r="C11" s="10" t="s">
        <v>21</v>
      </c>
      <c r="D11" s="10"/>
      <c r="E11" s="10"/>
      <c r="F11" s="10"/>
      <c r="G11" s="10"/>
      <c r="H11" s="14">
        <v>2.000000</v>
      </c>
      <c r="I11" s="16">
        <f ca="1">ROUND(SUM(INDIRECT(ADDRESS(ROW()+(-1), COLUMN()+(3), 1)),INDIRECT(ADDRESS(ROW()+(-2), COLUMN()+(3), 1)),INDIRECT(ADDRESS(ROW()+(-3), COLUMN()+(3), 1))), 2)</f>
        <v>603.720000</v>
      </c>
      <c r="J11" s="16"/>
      <c r="K11" s="16"/>
      <c r="L11" s="16">
        <f ca="1">ROUND(INDIRECT(ADDRESS(ROW()+(0), COLUMN()+(-4), 1))*INDIRECT(ADDRESS(ROW()+(0), COLUMN()+(-3), 1))/100, 2)</f>
        <v>12.070000</v>
      </c>
      <c r="M11" s="16"/>
    </row>
    <row r="12" spans="1:13" ht="12.00" thickBot="1" customHeight="1">
      <c r="A12" s="22"/>
      <c r="B12" s="21" t="s">
        <v>22</v>
      </c>
      <c r="C12" s="22" t="s">
        <v>23</v>
      </c>
      <c r="D12" s="22"/>
      <c r="E12" s="22"/>
      <c r="F12" s="22"/>
      <c r="G12" s="22"/>
      <c r="H12" s="23">
        <v>3.000000</v>
      </c>
      <c r="I12" s="24">
        <f ca="1">ROUND(SUM(INDIRECT(ADDRESS(ROW()+(-1), COLUMN()+(3), 1)),INDIRECT(ADDRESS(ROW()+(-2), COLUMN()+(3), 1)),INDIRECT(ADDRESS(ROW()+(-3), COLUMN()+(3), 1)),INDIRECT(ADDRESS(ROW()+(-4), COLUMN()+(3), 1))), 2)</f>
        <v>615.790000</v>
      </c>
      <c r="J12" s="24"/>
      <c r="K12" s="24"/>
      <c r="L12" s="24">
        <f ca="1">ROUND(INDIRECT(ADDRESS(ROW()+(0), COLUMN()+(-4), 1))*INDIRECT(ADDRESS(ROW()+(0), COLUMN()+(-3), 1))/100, 2)</f>
        <v>18.470000</v>
      </c>
      <c r="M12" s="24"/>
    </row>
    <row r="13" spans="1:13" ht="12.00" thickBot="1" customHeight="1">
      <c r="A13" s="6" t="s">
        <v>24</v>
      </c>
      <c r="B13" s="7"/>
      <c r="C13" s="7"/>
      <c r="D13" s="7"/>
      <c r="E13" s="7"/>
      <c r="F13" s="7"/>
      <c r="G13" s="7"/>
      <c r="H13" s="25"/>
      <c r="I13" s="6" t="s">
        <v>25</v>
      </c>
      <c r="J13" s="6"/>
      <c r="K13" s="6"/>
      <c r="L13" s="26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634.260000</v>
      </c>
      <c r="M13" s="26"/>
    </row>
    <row r="16" spans="1:13" ht="21.60" thickBot="1" customHeight="1">
      <c r="A16" s="27" t="s">
        <v>26</v>
      </c>
      <c r="B16" s="27"/>
      <c r="C16" s="27"/>
      <c r="D16" s="27"/>
      <c r="E16" s="27"/>
      <c r="F16" s="27" t="s">
        <v>27</v>
      </c>
      <c r="G16" s="27"/>
      <c r="H16" s="27"/>
      <c r="I16" s="27"/>
      <c r="J16" s="27" t="s">
        <v>28</v>
      </c>
      <c r="K16" s="27"/>
      <c r="L16" s="27"/>
      <c r="M16" s="27" t="s">
        <v>29</v>
      </c>
    </row>
    <row r="17" spans="1:13" ht="12.00" thickBot="1" customHeight="1">
      <c r="A17" s="28" t="s">
        <v>30</v>
      </c>
      <c r="B17" s="28"/>
      <c r="C17" s="28"/>
      <c r="D17" s="28"/>
      <c r="E17" s="28"/>
      <c r="F17" s="29">
        <v>192013.000000</v>
      </c>
      <c r="G17" s="29"/>
      <c r="H17" s="29"/>
      <c r="I17" s="29"/>
      <c r="J17" s="29">
        <v>192013.000000</v>
      </c>
      <c r="K17" s="29"/>
      <c r="L17" s="29"/>
      <c r="M17" s="29"/>
    </row>
    <row r="18" spans="1:13" ht="21.60" thickBot="1" customHeight="1">
      <c r="A18" s="30" t="s">
        <v>31</v>
      </c>
      <c r="B18" s="30"/>
      <c r="C18" s="30"/>
      <c r="D18" s="30"/>
      <c r="E18" s="30"/>
      <c r="F18" s="31"/>
      <c r="G18" s="31"/>
      <c r="H18" s="31"/>
      <c r="I18" s="31"/>
      <c r="J18" s="31"/>
      <c r="K18" s="31"/>
      <c r="L18" s="31"/>
      <c r="M18" s="31"/>
    </row>
    <row r="21" spans="1:1" ht="11.40" thickBot="1" customHeight="1">
      <c r="A21" s="1" t="s">
        <v>32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1:1" ht="11.40" thickBot="1" customHeight="1">
      <c r="A22" s="1" t="s">
        <v>33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</row>
    <row r="23" spans="1:1" ht="11.40" thickBot="1" customHeight="1">
      <c r="A23" s="1" t="s">
        <v>34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</sheetData>
  <mergeCells count="38">
    <mergeCell ref="A1:M1"/>
    <mergeCell ref="A3:C3"/>
    <mergeCell ref="E3:F3"/>
    <mergeCell ref="G3:J3"/>
    <mergeCell ref="L3:M3"/>
    <mergeCell ref="A4:M4"/>
    <mergeCell ref="C7:G7"/>
    <mergeCell ref="I7:K7"/>
    <mergeCell ref="L7:M7"/>
    <mergeCell ref="C8:G8"/>
    <mergeCell ref="I8:K8"/>
    <mergeCell ref="L8:M8"/>
    <mergeCell ref="C9:G9"/>
    <mergeCell ref="I9:K9"/>
    <mergeCell ref="L9:M9"/>
    <mergeCell ref="C10:G10"/>
    <mergeCell ref="I10:K10"/>
    <mergeCell ref="L10:M10"/>
    <mergeCell ref="C11:G11"/>
    <mergeCell ref="I11:K11"/>
    <mergeCell ref="L11:M11"/>
    <mergeCell ref="C12:G12"/>
    <mergeCell ref="I12:K12"/>
    <mergeCell ref="L12:M12"/>
    <mergeCell ref="A13:G13"/>
    <mergeCell ref="I13:K13"/>
    <mergeCell ref="L13:M13"/>
    <mergeCell ref="A16:E16"/>
    <mergeCell ref="F16:I16"/>
    <mergeCell ref="J16:L16"/>
    <mergeCell ref="A17:E17"/>
    <mergeCell ref="F17:I18"/>
    <mergeCell ref="J17:L18"/>
    <mergeCell ref="M17:M18"/>
    <mergeCell ref="A18:E18"/>
    <mergeCell ref="A21:M21"/>
    <mergeCell ref="A22:M22"/>
    <mergeCell ref="A23:M23"/>
  </mergeCells>
  <pageMargins left="0.620079" right="0.472441" top="0.472441" bottom="0.472441" header="0.0" footer="0.0"/>
  <pageSetup paperSize="9" orientation="portrait"/>
  <rowBreaks count="0" manualBreakCount="0">
    </rowBreaks>
</worksheet>
</file>