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<sst xmlns="http://schemas.openxmlformats.org/spreadsheetml/2006/main" count="55" uniqueCount="55">
  <si>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</si>
  <si>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NIH122</t>
  </si>
  <si>
    <t xml:space="preserve">Ud</t>
  </si>
  <si>
    <t xml:space="preserve">Impermeabilização de chuveiro executado "in situ" com calha de drenagem, sistema Schlüter-KERDI-LINE-VARIO "SCHLÜTER-SYSTEMS".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</si>
  <si>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calha de drenagem, sistema Schlüter-KERDI-LINE-VARIO "SCHLÜTER-SYSTEMS", composta por, kit Schlüter-KERDI-LINE-VARIO-H 40 G5 "SCHLÜTER-SYSTEMS", formado por calha de drenagem de 140 mm de comprimento com lâmina impermeabilizante flexível de polietileno, elemento portante da calha de 65 mm de altura, sumidouro sifonado rotativo 360° de sifão invertido de saída horizontal de 40 mm de diâmetro, tubo de escoamento de 40 mm de diâmetro, tampa de protecção, peça para ensaio de estanquidade e duas peças para a resolução de ângulos internos em tratamentos impermeabilizantes, com união termoselada entre a calha e a lâmina, perfil de drenagem encurtável, de aço inoxidável AISI 316L, acabamento escovado, Schlüter-KERDI-LINE-VARIO D9 EB 120 "SCHLÜTER-SYSTEMS", de 1200x26x7 mm, lâmina impermeabilizante, dessolidarizante e difusora de vapor de água de polietileno com estrutura quadriculada, de 3 mm de espessura, Schlüter-DITRA 30M "SCHLÜTER-SYSTEMS", fixada ao suporte com cimento cola de presa normal C1 e lâmina impermeabilizante flexível de polietileno, com ambas as faces revestidas de geotêxtil não tecido, Schlüter-KERDI 200 "SCHLÜTER-SYSTEMS", de 0,2 mm de espessura, fixada ao suporte com cimento cola de presa normal C1. Inclusive adesivo bicomponente Schlüter-KERDI-COLL-L, banda de reforço Schlüter-KERDI-KEBA 100/125 e complementos de reforço em tratamento de pontos singulares através da utilização de peças especiais "SCHLÜTER-SYSTEMS" para a resolução de 2 encontros com ramais de descarga Schlüter-KERDI-KM.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</si>
  <si>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</si>
  <si>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</si>
  <si>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</si>
  <si>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</si>
  <si>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</si>
  <si>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</si>
  <si>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mt15res170a</t>
  </si>
  <si>
    <t xml:space="preserve">Ud</t>
  </si>
  <si>
    <t xml:space="preserve">Kit Schlüter-KERDI-LINE-VARIO-H 40 G5 "SCHLÜTER-SYSTEMS", formado por calha de drenagem de 140 mm de comprimento com lâmina impermeabilizante flexível de polietileno, elemento portante da calha de 65 mm de altura, sumidouro sifonado rotativo 360° de sifão invertido de saída horizontal de 40 mm de diâmetro, tubo de escoamento de 40 mm de diâmetro, tampa de protecção, peça para ensaio de estanquidade e duas peças para a resolução de ângulos internos em tratamentos impermeabilizantes, com união termoselada entre a calha e a lâmina, para impermeabilização e drenagem de chuveiro executado "in situ".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</si>
  <si>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</si>
  <si>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</si>
  <si>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</si>
  <si>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</si>
  <si>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</si>
  <si>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</si>
  <si>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</si>
  <si>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</si>
  <si>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</si>
  <si>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</si>
  <si>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</si>
  <si>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</si>
  <si>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</si>
  <si>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</si>
  <si>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</si>
  <si>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</si>
  <si>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</si>
  <si>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</si>
  <si>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mt15res172a</t>
  </si>
  <si>
    <t xml:space="preserve">Ud</t>
  </si>
  <si>
    <t xml:space="preserve">Perfil de drenagem encurtável, de aço inoxidável AISI 316L, acabamento escovado, Schlüter-KERDI-LINE-VARIO D9 EB 120 "SCHLÜTER-SYSTEMS", de 1200x26x7 mm, com dois tampões terminais, para drenagem de chuveiro executado "in situ".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</si>
  <si>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</si>
  <si>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</si>
  <si>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</si>
  <si>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</si>
  <si>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</si>
  <si>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</si>
  <si>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</si>
  <si>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</si>
  <si>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2.100,29$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</si>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</sst>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73.44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76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36998</v>
      </c>
      <c r="I9" s="13">
        <f ca="1">ROUND(INDIRECT(ADDRESS(ROW()+(0), COLUMN()+(-3), 1))*INDIRECT(ADDRESS(ROW()+(0), COLUMN()+(-1), 1)), 2)</f>
        <v>36998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12.4</v>
      </c>
      <c r="G10" s="16"/>
      <c r="H10" s="17">
        <v>45.63</v>
      </c>
      <c r="I10" s="17">
        <f ca="1">ROUND(INDIRECT(ADDRESS(ROW()+(0), COLUMN()+(-3), 1))*INDIRECT(ADDRESS(ROW()+(0), COLUMN()+(-1), 1)), 2)</f>
        <v>565.81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1.2</v>
      </c>
      <c r="G11" s="16"/>
      <c r="H11" s="17">
        <v>3138.72</v>
      </c>
      <c r="I11" s="17">
        <f ca="1">ROUND(INDIRECT(ADDRESS(ROW()+(0), COLUMN()+(-3), 1))*INDIRECT(ADDRESS(ROW()+(0), COLUMN()+(-1), 1)), 2)</f>
        <v>3766.46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</v>
      </c>
      <c r="G12" s="16"/>
      <c r="H12" s="17">
        <v>1947.6</v>
      </c>
      <c r="I12" s="17">
        <f ca="1">ROUND(INDIRECT(ADDRESS(ROW()+(0), COLUMN()+(-3), 1))*INDIRECT(ADDRESS(ROW()+(0), COLUMN()+(-1), 1)), 2)</f>
        <v>2531.88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</v>
      </c>
      <c r="G13" s="16"/>
      <c r="H13" s="17">
        <v>656.83</v>
      </c>
      <c r="I13" s="17">
        <f ca="1">ROUND(INDIRECT(ADDRESS(ROW()+(0), COLUMN()+(-3), 1))*INDIRECT(ADDRESS(ROW()+(0), COLUMN()+(-1), 1)), 2)</f>
        <v>788.2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5</v>
      </c>
      <c r="G14" s="16"/>
      <c r="H14" s="17">
        <v>3212.24</v>
      </c>
      <c r="I14" s="17">
        <f ca="1">ROUND(INDIRECT(ADDRESS(ROW()+(0), COLUMN()+(-3), 1))*INDIRECT(ADDRESS(ROW()+(0), COLUMN()+(-1), 1)), 2)</f>
        <v>16061.2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322.53</v>
      </c>
      <c r="I15" s="17">
        <f ca="1">ROUND(INDIRECT(ADDRESS(ROW()+(0), COLUMN()+(-3), 1))*INDIRECT(ADDRESS(ROW()+(0), COLUMN()+(-1), 1)), 2)</f>
        <v>645.06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39943.9</v>
      </c>
      <c r="I16" s="17">
        <f ca="1">ROUND(INDIRECT(ADDRESS(ROW()+(0), COLUMN()+(-3), 1))*INDIRECT(ADDRESS(ROW()+(0), COLUMN()+(-1), 1)), 2)</f>
        <v>39943.9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1.608</v>
      </c>
      <c r="G17" s="16"/>
      <c r="H17" s="17">
        <v>627.12</v>
      </c>
      <c r="I17" s="17">
        <f ca="1">ROUND(INDIRECT(ADDRESS(ROW()+(0), COLUMN()+(-3), 1))*INDIRECT(ADDRESS(ROW()+(0), COLUMN()+(-1), 1)), 2)</f>
        <v>1008.41</v>
      </c>
      <c r="J17" s="17"/>
    </row>
    <row r="18" spans="1:10" ht="13.50" thickBot="1" customHeight="1">
      <c r="A18" s="14" t="s">
        <v>38</v>
      </c>
      <c r="B18" s="14"/>
      <c r="C18" s="18" t="s">
        <v>39</v>
      </c>
      <c r="D18" s="19" t="s">
        <v>40</v>
      </c>
      <c r="E18" s="19"/>
      <c r="F18" s="20">
        <v>1.608</v>
      </c>
      <c r="G18" s="20"/>
      <c r="H18" s="21">
        <v>402.07</v>
      </c>
      <c r="I18" s="21">
        <f ca="1">ROUND(INDIRECT(ADDRESS(ROW()+(0), COLUMN()+(-3), 1))*INDIRECT(ADDRESS(ROW()+(0), COLUMN()+(-1), 1)), 2)</f>
        <v>646.53</v>
      </c>
      <c r="J18" s="21"/>
    </row>
    <row r="19" spans="1:10" ht="13.50" thickBot="1" customHeight="1">
      <c r="A19" s="19"/>
      <c r="B19" s="19"/>
      <c r="C19" s="22" t="s">
        <v>41</v>
      </c>
      <c r="D19" s="5" t="s">
        <v>42</v>
      </c>
      <c r="E19" s="5"/>
      <c r="F19" s="23">
        <v>2</v>
      </c>
      <c r="G19" s="23"/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102955</v>
      </c>
      <c r="I19" s="24">
        <f ca="1">ROUND(INDIRECT(ADDRESS(ROW()+(0), COLUMN()+(-3), 1))*INDIRECT(ADDRESS(ROW()+(0), COLUMN()+(-1), 1))/100, 2)</f>
        <v>2059.11</v>
      </c>
      <c r="J19" s="24"/>
    </row>
    <row r="20" spans="1:10" ht="13.50" thickBot="1" customHeight="1">
      <c r="A20" s="25" t="s">
        <v>43</v>
      </c>
      <c r="B20" s="25"/>
      <c r="C20" s="26"/>
      <c r="D20" s="26"/>
      <c r="E20" s="26"/>
      <c r="F20" s="27"/>
      <c r="G20" s="27"/>
      <c r="H20" s="25" t="s">
        <v>44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105015</v>
      </c>
      <c r="J20" s="28"/>
    </row>
    <row r="23" spans="1:10" ht="13.50" thickBot="1" customHeight="1">
      <c r="A23" s="29" t="s">
        <v>45</v>
      </c>
      <c r="B23" s="29"/>
      <c r="C23" s="29"/>
      <c r="D23" s="29"/>
      <c r="E23" s="29" t="s">
        <v>46</v>
      </c>
      <c r="F23" s="29"/>
      <c r="G23" s="29" t="s">
        <v>47</v>
      </c>
      <c r="H23" s="29"/>
      <c r="I23" s="29"/>
      <c r="J23" s="29" t="s">
        <v>48</v>
      </c>
    </row>
    <row r="24" spans="1:10" ht="13.50" thickBot="1" customHeight="1">
      <c r="A24" s="30" t="s">
        <v>49</v>
      </c>
      <c r="B24" s="30"/>
      <c r="C24" s="30"/>
      <c r="D24" s="30"/>
      <c r="E24" s="31">
        <v>142013</v>
      </c>
      <c r="F24" s="31"/>
      <c r="G24" s="31">
        <v>172013</v>
      </c>
      <c r="H24" s="31"/>
      <c r="I24" s="31"/>
      <c r="J24" s="31" t="s">
        <v>50</v>
      </c>
    </row>
    <row r="25" spans="1:10" ht="13.50" thickBot="1" customHeight="1">
      <c r="A25" s="32" t="s">
        <v>51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E20"/>
    <mergeCell ref="F20:G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