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<sst xmlns="http://schemas.openxmlformats.org/spreadsheetml/2006/main" count="24" uniqueCount="24">
  <si>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</si>
  <si>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ICQ075</t>
  </si>
  <si>
    <t xml:space="preserve">Ud</t>
  </si>
  <si>
    <t xml:space="preserve">Contentor pré-fabricado para caldeira e armazenamento de pellets.</t>
  </si>
  <si>
    <r>
      <rPr>
        <sz val="8.25"/>
        <color rgb="FF000000"/>
        <rFont val="Arial"/>
        <family val="2"/>
      </rPr>
      <t xml:space="preserve">Contentor para caldeira de biomassa com silo para pellets de 45 m³ de capacidade, dimensões exteriores 6000x2980x2710 mm, com instalação para a impulsão e o retorno da água de aquecimento, cablagem eléctrica, chaminé de aço, acessórios de segurança, ventiladores e portas corta-fogo (caldeira e sistema de alimentação não incluídos neste preço), sobre fundação (não incluída neste preço). Totalmente montado.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</si>
  <si>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</si>
  <si>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</si>
  <si>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</si>
  <si>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</si>
  <si>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</si>
  <si>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</si>
  <si>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mt38gil600f</t>
  </si>
  <si>
    <t xml:space="preserve">Ud</t>
  </si>
  <si>
    <t xml:space="preserve">Contentor para caldeira de biomassa com silo para pellets de 45 m³ de capacidade, dimensões exteriores 6000x2980x2710 mm, com instalação para a impulsão e o retorno da água de aquecimento, cablagem eléctrica, chaminé de aço, acessórios de segurança, ventiladores e portas corta-fogo (caldeira e sistema de alimentação não incluídos neste preço).</t>
  </si>
  <si>
    <t xml:space="preserve">mo003</t>
  </si>
  <si>
    <t xml:space="preserve">h</t>
  </si>
  <si>
    <t xml:space="preserve">Oficial de 1ª electricista.</t>
  </si>
  <si>
    <t xml:space="preserve">mo102</t>
  </si>
  <si>
    <t xml:space="preserve">h</t>
  </si>
  <si>
    <t xml:space="preserve">Ajudante de electricista.</t>
  </si>
  <si>
    <t xml:space="preserve">%</t>
  </si>
  <si>
    <t xml:space="preserve">Custos directos complementares</t>
  </si>
  <si>
    <t xml:space="preserve">Custo de manutenção decenal: 595.439,07$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</si>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</sst>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3.06" customWidth="1"/>
    <col min="3" max="3" width="3.06" customWidth="1"/>
    <col min="4" max="4" width="83.98" customWidth="1"/>
    <col min="5" max="5" width="6.12" customWidth="1"/>
    <col min="6" max="6" width="12.58" customWidth="1"/>
    <col min="7" max="7" width="12.07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</row>
    <row r="5" spans="1:7" ht="45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6" t="s">
        <v>8</v>
      </c>
      <c r="F8" s="6" t="s">
        <v>9</v>
      </c>
      <c r="G8" s="6" t="s">
        <v>10</v>
      </c>
    </row>
    <row r="9" spans="1:7" ht="45.00" thickBot="1" customHeight="1">
      <c r="A9" s="7" t="s">
        <v>11</v>
      </c>
      <c r="B9" s="7"/>
      <c r="C9" s="9" t="s">
        <v>12</v>
      </c>
      <c r="D9" s="7" t="s">
        <v>13</v>
      </c>
      <c r="E9" s="11">
        <v>1</v>
      </c>
      <c r="F9" s="13">
        <v>7.2916e+06</v>
      </c>
      <c r="G9" s="13">
        <f ca="1">ROUND(INDIRECT(ADDRESS(ROW()+(0), COLUMN()+(-2), 1))*INDIRECT(ADDRESS(ROW()+(0), COLUMN()+(-1), 1)), 2)</f>
        <v>7.2916e+06</v>
      </c>
    </row>
    <row r="10" spans="1:7" ht="13.50" thickBot="1" customHeight="1">
      <c r="A10" s="14" t="s">
        <v>14</v>
      </c>
      <c r="B10" s="14"/>
      <c r="C10" s="15" t="s">
        <v>15</v>
      </c>
      <c r="D10" s="14" t="s">
        <v>16</v>
      </c>
      <c r="E10" s="16">
        <v>4.99</v>
      </c>
      <c r="F10" s="17">
        <v>672.75</v>
      </c>
      <c r="G10" s="17">
        <f ca="1">ROUND(INDIRECT(ADDRESS(ROW()+(0), COLUMN()+(-2), 1))*INDIRECT(ADDRESS(ROW()+(0), COLUMN()+(-1), 1)), 2)</f>
        <v>3357.02</v>
      </c>
    </row>
    <row r="11" spans="1:7" ht="13.50" thickBot="1" customHeight="1">
      <c r="A11" s="14" t="s">
        <v>17</v>
      </c>
      <c r="B11" s="14"/>
      <c r="C11" s="18" t="s">
        <v>18</v>
      </c>
      <c r="D11" s="19" t="s">
        <v>19</v>
      </c>
      <c r="E11" s="20">
        <v>4.99</v>
      </c>
      <c r="F11" s="21">
        <v>418.91</v>
      </c>
      <c r="G11" s="21">
        <f ca="1">ROUND(INDIRECT(ADDRESS(ROW()+(0), COLUMN()+(-2), 1))*INDIRECT(ADDRESS(ROW()+(0), COLUMN()+(-1), 1)), 2)</f>
        <v>2090.36</v>
      </c>
    </row>
    <row r="12" spans="1:7" ht="13.50" thickBot="1" customHeight="1">
      <c r="A12" s="19"/>
      <c r="B12" s="19"/>
      <c r="C12" s="22" t="s">
        <v>20</v>
      </c>
      <c r="D12" s="5" t="s">
        <v>21</v>
      </c>
      <c r="E12" s="23">
        <v>2</v>
      </c>
      <c r="F12" s="24">
        <f ca="1">ROUND(SUM(INDIRECT(ADDRESS(ROW()+(-1), COLUMN()+(1), 1)),INDIRECT(ADDRESS(ROW()+(-2), COLUMN()+(1), 1)),INDIRECT(ADDRESS(ROW()+(-3), COLUMN()+(1), 1))), 2)</f>
        <v>7.29705e+06</v>
      </c>
      <c r="G12" s="24">
        <f ca="1">ROUND(INDIRECT(ADDRESS(ROW()+(0), COLUMN()+(-2), 1))*INDIRECT(ADDRESS(ROW()+(0), COLUMN()+(-1), 1))/100, 2)</f>
        <v>145941</v>
      </c>
    </row>
    <row r="13" spans="1:7" ht="13.50" thickBot="1" customHeight="1">
      <c r="A13" s="25" t="s">
        <v>22</v>
      </c>
      <c r="B13" s="25"/>
      <c r="C13" s="26"/>
      <c r="D13" s="26"/>
      <c r="E13" s="27"/>
      <c r="F13" s="25" t="s">
        <v>23</v>
      </c>
      <c r="G13" s="28">
        <f ca="1">ROUND(SUM(INDIRECT(ADDRESS(ROW()+(-1), COLUMN()+(0), 1)),INDIRECT(ADDRESS(ROW()+(-2), COLUMN()+(0), 1)),INDIRECT(ADDRESS(ROW()+(-3), COLUMN()+(0), 1)),INDIRECT(ADDRESS(ROW()+(-4), COLUMN()+(0), 1))), 2)</f>
        <v>7.44299e+06</v>
      </c>
    </row>
  </sheetData>
  <mergeCells count="10">
    <mergeCell ref="A1:G1"/>
    <mergeCell ref="B3:C3"/>
    <mergeCell ref="D3:G3"/>
    <mergeCell ref="A5:G5"/>
    <mergeCell ref="A8:B8"/>
    <mergeCell ref="A9:B9"/>
    <mergeCell ref="A10:B10"/>
    <mergeCell ref="A11:B11"/>
    <mergeCell ref="A12:B12"/>
    <mergeCell ref="A13:D13"/>
  </mergeCells>
  <pageMargins left="0.147638" right="0.147638" top="0.206693" bottom="0.206693" header="0.0" footer="0.0"/>
  <pageSetup paperSize="9" orientation="portrait"/>
  <rowBreaks count="0" manualBreakCount="0">
    </rowBreaks>
</worksheet>
</file>