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<sst xmlns="http://schemas.openxmlformats.org/spreadsheetml/2006/main" count="36" uniqueCount="36">
  <si>
    <t xml:space="preserve"/>
  </si>
  <si>
    <t xml:space="preserve">ICV162</t>
  </si>
  <si>
    <t xml:space="preserve">Ud</t>
  </si>
  <si>
    <t xml:space="preserve">Unidade água-água, bomba de calor, para produção de A.Q.S., aquecimento e arrefecimento.</t>
  </si>
  <si>
    <r>
      <rPr>
        <sz val="8.25"/>
        <color rgb="FF000000"/>
        <rFont val="Arial"/>
        <family val="2"/>
      </rPr>
      <t xml:space="preserve">Bomba de calor reversível, água-água, para gás R-410A, alimentação monofásica a 230 V, classe de eficiência energética em aquecimento A++, classe de eficiência energética em A.Q.S. A, perfil de consumo XL, depósito com permutador de A.Q.S. de aço inoxidável de 171 l, potência calorífica 5,9 kW, COP 4,6, potência frigorífica 6,9 kW, EER 5,2, pressão sonora 38 dBA, dimensões 1868x595x600 mm, peso 212 kg, com temperatura de impulsão até 65°C, circuito refrigerante com injecção de vapor EVI de alto rendimento, válvula de 4 vias para inversão de ciclo, permutadores de placas de aço inoxidável de alta capacidade com injecção de líquido, aquecimento eléctrico adicional de potência configurável até 9 kW, controlo, com controlo da temperatura com sonda exterior, display digital, por cabo, programação diária e semanal, para controlo de vários circuitos de aquecimento com módulos e termostatos adicionais, e módulo hidráulico com permutador de placas, para o aproveitamento energético do poço de águas subterrâneas, e bombas de circulação de alta eficiência. Totalmente montada, ligada e colocada em funcionamento pela empresa instaladora para a verificação do seu correcto funcionamento.</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</si>
  <si>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</si>
  <si>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</si>
  <si>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</si>
  <si>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</si>
  <si>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</si>
  <si>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</si>
  <si>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mt42vai057d</t>
  </si>
  <si>
    <t xml:space="preserve">Ud</t>
  </si>
  <si>
    <t xml:space="preserve">Bomba de calor reversível, água-água, para gás R-410A, alimentação monofásica a 230 V, classe de eficiência energética em aquecimento A++, classe de eficiência energética em A.Q.S. A, perfil de consumo XL, depósito com permutador de A.Q.S. de aço inoxidável de 171 l, potência calorífica 5,9 kW, COP 4,6, potência frigorífica 6,9 kW, EER 5,2, pressão sonora 38 dBA, dimensões 1868x595x600 mm, peso 212 kg, com temperatura de impulsão até 65°C, circuito refrigerante com injecção de vapor EVI de alto rendimento, válvula de 4 vias para inversão de ciclo, permutadores de placas de aço inoxidável de alta capacidade com injecção de líquido, aquecimento eléctrico adicional de potência configurável até 9 kW, controlo, com controlo da temperatura com sonda exterior, display digital, por cabo, programação diária e semanal, para controlo de vários circuitos de aquecimento com módulos e termostatos adicionais, e módulo hidráulico com permutador de placas, para o aproveitamento energético do poço de águas subterrâneas, e bombas de circulação de alta eficiência.</t>
  </si>
  <si>
    <t xml:space="preserve">mt37www060f</t>
  </si>
  <si>
    <t xml:space="preserve">Ud</t>
  </si>
  <si>
    <t xml:space="preserve">Filtro de retenção de resíduos de latão, com peneiro de aço inoxidável com perfurações de 0,5 mm de diâmetro, com rosca de 1 1/4", para uma pressão máxima de funcionamento de 16 bar e uma temperatura máxima de 110°C.</t>
  </si>
  <si>
    <t xml:space="preserve">mt37www050e</t>
  </si>
  <si>
    <t xml:space="preserve">Ud</t>
  </si>
  <si>
    <t xml:space="preserve">União anti-vibração, de borracha, com rosca de 1 1/4", para uma pressão máxima de funcionamento de 10 bar.</t>
  </si>
  <si>
    <t xml:space="preserve">mt42www050</t>
  </si>
  <si>
    <t xml:space="preserve">Ud</t>
  </si>
  <si>
    <t xml:space="preserve">Termómetro bimetálico, diâmetro de esfera de 100 mm, com tomada vertical, com bainha de 1/2", escala de temperatura de 0 a 120°C.</t>
  </si>
  <si>
    <t xml:space="preserve">mt37sve010e</t>
  </si>
  <si>
    <t xml:space="preserve">Ud</t>
  </si>
  <si>
    <t xml:space="preserve">Válvula de esfera de latão niquelado para enroscar de 1 1/4".</t>
  </si>
  <si>
    <t xml:space="preserve">mo005</t>
  </si>
  <si>
    <t xml:space="preserve">h</t>
  </si>
  <si>
    <t xml:space="preserve">Oficial de 1ª instalador de ar condicionado.</t>
  </si>
  <si>
    <t xml:space="preserve">mo104</t>
  </si>
  <si>
    <t xml:space="preserve">h</t>
  </si>
  <si>
    <t xml:space="preserve">Ajudante de instalador de ar condicionado.</t>
  </si>
  <si>
    <t xml:space="preserve">%</t>
  </si>
  <si>
    <t xml:space="preserve">Custos directos complementares</t>
  </si>
  <si>
    <t xml:space="preserve">Custo de manutenção decenal: 1.838.414,18$ nos primeiros 10 anos.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</si>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</sst>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6.12" customWidth="1"/>
    <col min="3" max="3" width="0.68" customWidth="1"/>
    <col min="4" max="4" width="3.57" customWidth="1"/>
    <col min="5" max="5" width="79.73" customWidth="1"/>
    <col min="6" max="6" width="6.12" customWidth="1"/>
    <col min="7" max="7" width="12.58" customWidth="1"/>
    <col min="8" max="8" width="12.07"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97.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29.00" thickBot="1" customHeight="1">
      <c r="A9" s="7" t="s">
        <v>11</v>
      </c>
      <c r="B9" s="7"/>
      <c r="C9" s="7"/>
      <c r="D9" s="9" t="s">
        <v>12</v>
      </c>
      <c r="E9" s="7" t="s">
        <v>13</v>
      </c>
      <c r="F9" s="11">
        <v>1</v>
      </c>
      <c r="G9" s="13">
        <v>2.75996e+06</v>
      </c>
      <c r="H9" s="13">
        <f ca="1">ROUND(INDIRECT(ADDRESS(ROW()+(0), COLUMN()+(-2), 1))*INDIRECT(ADDRESS(ROW()+(0), COLUMN()+(-1), 1)), 2)</f>
        <v>2.75996e+06</v>
      </c>
    </row>
    <row r="10" spans="1:8" ht="34.50" thickBot="1" customHeight="1">
      <c r="A10" s="14" t="s">
        <v>14</v>
      </c>
      <c r="B10" s="14"/>
      <c r="C10" s="14"/>
      <c r="D10" s="15" t="s">
        <v>15</v>
      </c>
      <c r="E10" s="14" t="s">
        <v>16</v>
      </c>
      <c r="F10" s="16">
        <v>1</v>
      </c>
      <c r="G10" s="17">
        <v>3050.49</v>
      </c>
      <c r="H10" s="17">
        <f ca="1">ROUND(INDIRECT(ADDRESS(ROW()+(0), COLUMN()+(-2), 1))*INDIRECT(ADDRESS(ROW()+(0), COLUMN()+(-1), 1)), 2)</f>
        <v>3050.49</v>
      </c>
    </row>
    <row r="11" spans="1:8" ht="24.00" thickBot="1" customHeight="1">
      <c r="A11" s="14" t="s">
        <v>17</v>
      </c>
      <c r="B11" s="14"/>
      <c r="C11" s="14"/>
      <c r="D11" s="15" t="s">
        <v>18</v>
      </c>
      <c r="E11" s="14" t="s">
        <v>19</v>
      </c>
      <c r="F11" s="16">
        <v>4</v>
      </c>
      <c r="G11" s="17">
        <v>6073.21</v>
      </c>
      <c r="H11" s="17">
        <f ca="1">ROUND(INDIRECT(ADDRESS(ROW()+(0), COLUMN()+(-2), 1))*INDIRECT(ADDRESS(ROW()+(0), COLUMN()+(-1), 1)), 2)</f>
        <v>24292.8</v>
      </c>
    </row>
    <row r="12" spans="1:8" ht="24.00" thickBot="1" customHeight="1">
      <c r="A12" s="14" t="s">
        <v>20</v>
      </c>
      <c r="B12" s="14"/>
      <c r="C12" s="14"/>
      <c r="D12" s="15" t="s">
        <v>21</v>
      </c>
      <c r="E12" s="14" t="s">
        <v>22</v>
      </c>
      <c r="F12" s="16">
        <v>1</v>
      </c>
      <c r="G12" s="17">
        <v>8937.43</v>
      </c>
      <c r="H12" s="17">
        <f ca="1">ROUND(INDIRECT(ADDRESS(ROW()+(0), COLUMN()+(-2), 1))*INDIRECT(ADDRESS(ROW()+(0), COLUMN()+(-1), 1)), 2)</f>
        <v>8937.43</v>
      </c>
    </row>
    <row r="13" spans="1:8" ht="13.50" thickBot="1" customHeight="1">
      <c r="A13" s="14" t="s">
        <v>23</v>
      </c>
      <c r="B13" s="14"/>
      <c r="C13" s="14"/>
      <c r="D13" s="15" t="s">
        <v>24</v>
      </c>
      <c r="E13" s="14" t="s">
        <v>25</v>
      </c>
      <c r="F13" s="16">
        <v>4</v>
      </c>
      <c r="G13" s="17">
        <v>2741.84</v>
      </c>
      <c r="H13" s="17">
        <f ca="1">ROUND(INDIRECT(ADDRESS(ROW()+(0), COLUMN()+(-2), 1))*INDIRECT(ADDRESS(ROW()+(0), COLUMN()+(-1), 1)), 2)</f>
        <v>10967.4</v>
      </c>
    </row>
    <row r="14" spans="1:8" ht="13.50" thickBot="1" customHeight="1">
      <c r="A14" s="14" t="s">
        <v>26</v>
      </c>
      <c r="B14" s="14"/>
      <c r="C14" s="14"/>
      <c r="D14" s="15" t="s">
        <v>27</v>
      </c>
      <c r="E14" s="14" t="s">
        <v>28</v>
      </c>
      <c r="F14" s="16">
        <v>8.234</v>
      </c>
      <c r="G14" s="17">
        <v>672.75</v>
      </c>
      <c r="H14" s="17">
        <f ca="1">ROUND(INDIRECT(ADDRESS(ROW()+(0), COLUMN()+(-2), 1))*INDIRECT(ADDRESS(ROW()+(0), COLUMN()+(-1), 1)), 2)</f>
        <v>5539.42</v>
      </c>
    </row>
    <row r="15" spans="1:8" ht="13.50" thickBot="1" customHeight="1">
      <c r="A15" s="14" t="s">
        <v>29</v>
      </c>
      <c r="B15" s="14"/>
      <c r="C15" s="14"/>
      <c r="D15" s="18" t="s">
        <v>30</v>
      </c>
      <c r="E15" s="19" t="s">
        <v>31</v>
      </c>
      <c r="F15" s="20">
        <v>8.234</v>
      </c>
      <c r="G15" s="21">
        <v>418.91</v>
      </c>
      <c r="H15" s="21">
        <f ca="1">ROUND(INDIRECT(ADDRESS(ROW()+(0), COLUMN()+(-2), 1))*INDIRECT(ADDRESS(ROW()+(0), COLUMN()+(-1), 1)), 2)</f>
        <v>3449.3</v>
      </c>
    </row>
    <row r="16" spans="1:8" ht="13.50" thickBot="1" customHeight="1">
      <c r="A16" s="19"/>
      <c r="B16" s="19"/>
      <c r="C16" s="19"/>
      <c r="D16" s="22" t="s">
        <v>32</v>
      </c>
      <c r="E16" s="5" t="s">
        <v>33</v>
      </c>
      <c r="F16" s="23">
        <v>2</v>
      </c>
      <c r="G16" s="24">
        <f ca="1">ROUND(SUM(INDIRECT(ADDRESS(ROW()+(-1), COLUMN()+(1), 1)),INDIRECT(ADDRESS(ROW()+(-2), COLUMN()+(1), 1)),INDIRECT(ADDRESS(ROW()+(-3), COLUMN()+(1), 1)),INDIRECT(ADDRESS(ROW()+(-4), COLUMN()+(1), 1)),INDIRECT(ADDRESS(ROW()+(-5), COLUMN()+(1), 1)),INDIRECT(ADDRESS(ROW()+(-6), COLUMN()+(1), 1)),INDIRECT(ADDRESS(ROW()+(-7), COLUMN()+(1), 1))), 2)</f>
        <v>2.8162e+06</v>
      </c>
      <c r="H16" s="24">
        <f ca="1">ROUND(INDIRECT(ADDRESS(ROW()+(0), COLUMN()+(-2), 1))*INDIRECT(ADDRESS(ROW()+(0), COLUMN()+(-1), 1))/100, 2)</f>
        <v>56324</v>
      </c>
    </row>
    <row r="17" spans="1:8" ht="13.50" thickBot="1" customHeight="1">
      <c r="A17" s="25" t="s">
        <v>34</v>
      </c>
      <c r="B17" s="25"/>
      <c r="C17" s="25"/>
      <c r="D17" s="26"/>
      <c r="E17" s="26"/>
      <c r="F17" s="27"/>
      <c r="G17" s="25" t="s">
        <v>35</v>
      </c>
      <c r="H17" s="28">
        <f ca="1">ROUND(SUM(INDIRECT(ADDRESS(ROW()+(-1), COLUMN()+(0), 1)),INDIRECT(ADDRESS(ROW()+(-2), COLUMN()+(0), 1)),INDIRECT(ADDRESS(ROW()+(-3), COLUMN()+(0), 1)),INDIRECT(ADDRESS(ROW()+(-4), COLUMN()+(0), 1)),INDIRECT(ADDRESS(ROW()+(-5), COLUMN()+(0), 1)),INDIRECT(ADDRESS(ROW()+(-6), COLUMN()+(0), 1)),INDIRECT(ADDRESS(ROW()+(-7), COLUMN()+(0), 1)),INDIRECT(ADDRESS(ROW()+(-8), COLUMN()+(0), 1))), 2)</f>
        <v>2.87252e+06</v>
      </c>
    </row>
  </sheetData>
  <mergeCells count="13">
    <mergeCell ref="A1:H1"/>
    <mergeCell ref="C3:H3"/>
    <mergeCell ref="A5:H5"/>
    <mergeCell ref="A8:C8"/>
    <mergeCell ref="A9:C9"/>
    <mergeCell ref="A10:C10"/>
    <mergeCell ref="A11:C11"/>
    <mergeCell ref="A12:C12"/>
    <mergeCell ref="A13:C13"/>
    <mergeCell ref="A14:C14"/>
    <mergeCell ref="A15:C15"/>
    <mergeCell ref="A16:C16"/>
    <mergeCell ref="A17:E17"/>
  </mergeCells>
  <pageMargins left="0.147638" right="0.147638" top="0.206693" bottom="0.206693" header="0.0" footer="0.0"/>
  <pageSetup paperSize="9" orientation="portrait"/>
  <rowBreaks count="0" manualBreakCount="0">
    </rowBreaks>
</worksheet>
</file>