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<sst xmlns="http://schemas.openxmlformats.org/spreadsheetml/2006/main" count="21" uniqueCount="21">
  <si>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</si>
  <si>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SCE050</t>
  </si>
  <si>
    <t xml:space="preserve">Ud</t>
  </si>
  <si>
    <t xml:space="preserve">Frigorífico.</t>
  </si>
  <si>
    <r>
      <rPr>
        <sz val="8.25"/>
        <color rgb="FF000000"/>
        <rFont val="Arial"/>
        <family val="2"/>
      </rPr>
      <t xml:space="preserve">Frigorífico combinado, de 540 mm de largura, 1935 mm de altura e 545 mm de profundidade, cor branca, capacidade dos compartimentos do frigorífico 215 l, capacidade dos compartimentos do congelador 69 l, consumo de energia anual 279 kWh, classe de eficiência energética F, classe de emissão de ruído aéreo 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</si>
  <si>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</si>
  <si>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</si>
  <si>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</si>
  <si>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</si>
  <si>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</si>
  <si>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</si>
  <si>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mt32fri010eaU</t>
  </si>
  <si>
    <t xml:space="preserve">Ud</t>
  </si>
  <si>
    <t xml:space="preserve">Frigorífico combinado, de 540 mm de largura, 1935 mm de altura e 545 mm de profundidade, cor branca, capacidade dos compartimentos do frigorífico 215 l, capacidade dos compartimentos do congelador 69 l, consumo de energia anual 279 kWh, classe de eficiência energética F, classe de emissão de ruído aéreo C, segundo o Regulamento Delegado (UE) N.º 2019/2016.</t>
  </si>
  <si>
    <t xml:space="preserve">mo003</t>
  </si>
  <si>
    <t xml:space="preserve">h</t>
  </si>
  <si>
    <t xml:space="preserve">Oficial de 1ª electricista.</t>
  </si>
  <si>
    <t xml:space="preserve">%</t>
  </si>
  <si>
    <t xml:space="preserve">Custos directos complementares</t>
  </si>
  <si>
    <t xml:space="preserve">Custo de manutenção decenal: 86.677,93$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</si>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</sst>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0.85" customWidth="1"/>
    <col min="4" max="4" width="2.72" customWidth="1"/>
    <col min="5" max="5" width="82.2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122379</v>
      </c>
      <c r="H9" s="13">
        <f ca="1">ROUND(INDIRECT(ADDRESS(ROW()+(0), COLUMN()+(-2), 1))*INDIRECT(ADDRESS(ROW()+(0), COLUMN()+(-1), 1)), 2)</f>
        <v>122379</v>
      </c>
    </row>
    <row r="10" spans="1:8" ht="13.50" thickBot="1" customHeight="1">
      <c r="A10" s="14" t="s">
        <v>14</v>
      </c>
      <c r="B10" s="14"/>
      <c r="C10" s="15" t="s">
        <v>15</v>
      </c>
      <c r="D10" s="15"/>
      <c r="E10" s="16" t="s">
        <v>16</v>
      </c>
      <c r="F10" s="17">
        <v>0.38</v>
      </c>
      <c r="G10" s="18">
        <v>644.41</v>
      </c>
      <c r="H10" s="18">
        <f ca="1">ROUND(INDIRECT(ADDRESS(ROW()+(0), COLUMN()+(-2), 1))*INDIRECT(ADDRESS(ROW()+(0), COLUMN()+(-1), 1)), 2)</f>
        <v>244.88</v>
      </c>
    </row>
    <row r="11" spans="1:8" ht="13.50" thickBot="1" customHeight="1">
      <c r="A11" s="16"/>
      <c r="B11" s="16"/>
      <c r="C11" s="19" t="s">
        <v>17</v>
      </c>
      <c r="D11" s="19"/>
      <c r="E11" s="5" t="s">
        <v>18</v>
      </c>
      <c r="F11" s="20">
        <v>2</v>
      </c>
      <c r="G11" s="21">
        <f ca="1">ROUND(SUM(INDIRECT(ADDRESS(ROW()+(-1), COLUMN()+(1), 1)),INDIRECT(ADDRESS(ROW()+(-2), COLUMN()+(1), 1))), 2)</f>
        <v>122624</v>
      </c>
      <c r="H11" s="21">
        <f ca="1">ROUND(INDIRECT(ADDRESS(ROW()+(0), COLUMN()+(-2), 1))*INDIRECT(ADDRESS(ROW()+(0), COLUMN()+(-1), 1))/100, 2)</f>
        <v>2452.48</v>
      </c>
    </row>
    <row r="12" spans="1:8" ht="13.50" thickBot="1" customHeight="1">
      <c r="A12" s="22" t="s">
        <v>19</v>
      </c>
      <c r="B12" s="22"/>
      <c r="C12" s="23"/>
      <c r="D12" s="23"/>
      <c r="E12" s="23"/>
      <c r="F12" s="24"/>
      <c r="G12" s="22" t="s">
        <v>20</v>
      </c>
      <c r="H12" s="25">
        <f ca="1">ROUND(SUM(INDIRECT(ADDRESS(ROW()+(-1), COLUMN()+(0), 1)),INDIRECT(ADDRESS(ROW()+(-2), COLUMN()+(0), 1)),INDIRECT(ADDRESS(ROW()+(-3), COLUMN()+(0), 1))), 2)</f>
        <v>125076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