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book.xml" ContentType="application/vnd.openxmlformats-officedocument.spreadsheetml.sheet.main+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45" windowWidth="18855" windowHeight="11985"/>
  </bookViews>
  <sheets>
    <sheet name="Folha 1" sheetId="1" r:id="rId1"/>
  </sheets>
  <calcPr calcId="124519"/>
</workbook>
</file>

<file path=xl/sharedStrings.xml><?xml version="1.0" encoding="utf-8"?>
<sst xmlns="http://schemas.openxmlformats.org/spreadsheetml/2006/main" count="37" uniqueCount="37">
  <si>
    <t xml:space="preserve"/>
  </si>
  <si>
    <t xml:space="preserve">QBF039</t>
  </si>
  <si>
    <t xml:space="preserve">Ud</t>
  </si>
  <si>
    <t xml:space="preserve">Encontro de cobertura plana acessível, ventilada com chaminé. Impermeabilização com lâminas de poliolefinas.</t>
  </si>
  <si>
    <r>
      <rPr>
        <sz val="8.25"/>
        <color rgb="FF000000"/>
        <rFont val="Arial"/>
        <family val="2"/>
      </rPr>
      <t xml:space="preserve">Encontro de cobertura plana acessível, ventilada, com pavimento fixo, tipo convencional com chaminé, realizando um rebaixe no suporte à volta da chaminé, no qual será colocada a impermeabilização composta por: chaminé, Dry Chimenea "REVESTECH", formado por lâmina impermeabilizante flexível tipo CPE de 500x500 mm composta por uma folha dupla de poliolefina termoplástica com acetato de vinil etileno, com ambas as faces revestidas de fibras de poliéster reciclado não tecidas, de 0,52 mm de espessura e 335 g/m², segundo EN 13956, com união termoselada a um tubo de PVC de 50 mm de diâmetro e 300 mm de comprimento fixada ao suporte em toda a sua superfície com adesivo à base de poliuretano, Seal Plus.</t>
    </r>
    <r>
      <rPr>
        <sz val="8.25"/>
        <color rgb="FF000000"/>
        <rFont val="Arial"/>
        <family val="2"/>
      </rPr>
      <t xml:space="preserve">
</t>
    </r>
  </si>
  <si>
    <t xml:space="preserve">Unitário</t>
  </si>
  <si>
    <t xml:space="preserve">Ud</t>
  </si>
  <si>
    <t xml:space="preserve">Descrição</t>
  </si>
  <si>
    <t xml:space="preserve">Rend.</t>
  </si>
  <si>
    <t xml:space="preserve">Preço unitário</t>
  </si>
  <si>
    <t xml:space="preserve">Importância</t>
  </si>
  <si>
    <t xml:space="preserve">mt15rev170c</t>
  </si>
  <si>
    <t xml:space="preserve">kg</t>
  </si>
  <si>
    <t xml:space="preserve">Adesivo à base de poliuretano, Seal Plus "REVESTECH", cor castanho, para a vedação de juntas.</t>
  </si>
  <si>
    <t xml:space="preserve">mt15rev590a</t>
  </si>
  <si>
    <t xml:space="preserve">Ud</t>
  </si>
  <si>
    <t xml:space="preserve">Chaminé, Dry Chimenea "REVESTECH", formado por lâmina impermeabilizante flexível tipo CPE de 500x500 mm composta por uma folha dupla de poliolefina termoplástica com acetato de vinil etileno, com ambas as faces revestidas de fibras de poliéster reciclado não tecidas, de 0,52 mm de espessura e 335 g/m², segundo EN 13956, com união termoselada a um tubo de PVC de 50 mm de diâmetro e 300 mm de comprimento.</t>
  </si>
  <si>
    <t xml:space="preserve">mo029</t>
  </si>
  <si>
    <t xml:space="preserve">h</t>
  </si>
  <si>
    <t xml:space="preserve">Oficial de 1ª aplicador de lâminas impermeabilizantes.</t>
  </si>
  <si>
    <t xml:space="preserve">mo067</t>
  </si>
  <si>
    <t xml:space="preserve">h</t>
  </si>
  <si>
    <t xml:space="preserve">Ajudante de aplicador de lâminas impermeabilizantes.</t>
  </si>
  <si>
    <t xml:space="preserve">%</t>
  </si>
  <si>
    <t xml:space="preserve">Custos directos complementares</t>
  </si>
  <si>
    <t xml:space="preserve">Custo de manutenção decenal: 2.229,21$ nos primeiros 10 anos.</t>
  </si>
  <si>
    <t xml:space="preserve">Total:</t>
  </si>
  <si>
    <t xml:space="preserve">Referência e título da norma</t>
  </si>
  <si>
    <r>
      <rPr>
        <sz val="8.25"/>
        <color rgb="FF000000"/>
        <rFont val="Arial"/>
        <family val="2"/>
      </rPr>
      <t xml:space="preserve">Aplicabilidade</t>
    </r>
    <r>
      <rPr>
        <sz val="8.25"/>
        <color rgb="FF000000"/>
        <rFont val="Arial"/>
        <family val="2"/>
      </rPr>
      <t xml:space="preserve">(a)</t>
    </r>
  </si>
  <si>
    <r>
      <rPr>
        <sz val="8.25"/>
        <color rgb="FF000000"/>
        <rFont val="Arial"/>
        <family val="2"/>
      </rPr>
      <t xml:space="preserve">Obrigatoriedade</t>
    </r>
    <r>
      <rPr>
        <sz val="8.25"/>
        <color rgb="FF000000"/>
        <rFont val="Arial"/>
        <family val="2"/>
      </rPr>
      <t xml:space="preserve">(b)</t>
    </r>
  </si>
  <si>
    <r>
      <rPr>
        <sz val="8.25"/>
        <color rgb="FF000000"/>
        <rFont val="Arial"/>
        <family val="2"/>
      </rPr>
      <t xml:space="preserve">Sistema</t>
    </r>
    <r>
      <rPr>
        <sz val="8.25"/>
        <color rgb="FF000000"/>
        <rFont val="Arial"/>
        <family val="2"/>
      </rPr>
      <t xml:space="preserve">(c)</t>
    </r>
  </si>
  <si>
    <t xml:space="preserve">EN  13956:2012</t>
  </si>
  <si>
    <t xml:space="preserve">1/3/4</t>
  </si>
  <si>
    <t xml:space="preserve">Membranas  de  impermeabilização  f lexíveis  — Membranas  de  plástico  e  de  borracha  para impermeabilização  de  coberturas  —  Definições e  características  Membranas  de  impermeabilização  f lexíveis  Membranas  de  plástico  e  de borracha  para  impermeabilização  de  coberturas Definições  e  características  Membranas  de  impermeabilização  f lexíveis  Membranas  de  plástico e  de  borracha  para  impermeabilização  de  coberturas  Definições  e  características</t>
  </si>
  <si>
    <r>
      <rPr>
        <sz val="8.25"/>
        <color rgb="FF000000"/>
        <rFont val="Arial"/>
        <family val="2"/>
      </rPr>
      <t xml:space="preserve">(a)</t>
    </r>
    <r>
      <rPr>
        <sz val="8.25"/>
        <color rgb="FF000000"/>
        <rFont val="Arial"/>
        <family val="2"/>
      </rPr>
      <t xml:space="preserve"> </t>
    </r>
    <r>
      <rPr>
        <sz val="8.25"/>
        <color rgb="FF000000"/>
        <rFont val="Arial"/>
        <family val="2"/>
      </rPr>
      <t xml:space="preserve">Data de entrada em aplicação da norma harmonizada</t>
    </r>
  </si>
  <si>
    <r>
      <rPr>
        <sz val="8.25"/>
        <color rgb="FF000000"/>
        <rFont val="Arial"/>
        <family val="2"/>
      </rPr>
      <t xml:space="preserve">(b)</t>
    </r>
    <r>
      <rPr>
        <sz val="8.25"/>
        <color rgb="FF000000"/>
        <rFont val="Arial"/>
        <family val="2"/>
      </rPr>
      <t xml:space="preserve"> </t>
    </r>
    <r>
      <rPr>
        <sz val="8.25"/>
        <color rgb="FF000000"/>
        <rFont val="Arial"/>
        <family val="2"/>
      </rPr>
      <t xml:space="preserve">Data final do período de coexistência</t>
    </r>
  </si>
  <si>
    <r>
      <rPr>
        <sz val="8.25"/>
        <color rgb="FF000000"/>
        <rFont val="Arial"/>
        <family val="2"/>
      </rPr>
      <t xml:space="preserve">(c)</t>
    </r>
    <r>
      <rPr>
        <sz val="8.25"/>
        <color rgb="FF000000"/>
        <rFont val="Arial"/>
        <family val="2"/>
      </rPr>
      <t xml:space="preserve"> </t>
    </r>
    <r>
      <rPr>
        <sz val="8.25"/>
        <color rgb="FF000000"/>
        <rFont val="Arial"/>
        <family val="2"/>
      </rPr>
      <t xml:space="preserve">Sistema de avaliação e verificação da regularidade do desempenho</t>
    </r>
  </si>
</sst>
</file>

<file path=xl/styles.xml><?xml version="1.0" encoding="utf-8"?>
<styleSheet xmlns="http://schemas.openxmlformats.org/spreadsheetml/2006/main">
  <numFmts count="2">
    <numFmt numFmtId="200" formatCode="0.000"/>
    <numFmt numFmtId="201" formatCode="0.00"/>
  </numFmts>
  <fonts count="2">
    <font>
      <sz val="8.25"/>
      <color rgb="FF000000"/>
      <name val="Arial"/>
      <family val="2"/>
    </font>
    <font>
      <b/>
      <sz val="8.25"/>
      <color rgb="FF000000"/>
      <name val="Arial"/>
      <family val="2"/>
    </font>
  </fonts>
  <fills count="2">
    <fill>
      <patternFill patternType="none"/>
    </fill>
    <fill>
      <patternFill patternType="gray125"/>
    </fill>
  </fills>
  <borders count="8">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34">
    <xf numFmtId="0" fontId="0" fillId="0" borderId="0" xfId="0" applyFont="1" applyAlignment="1">
      <alignment horizontal="left" vertical="center" wrapText="0"/>
    </xf>
    <xf numFmtId="0" fontId="0" fillId="0" borderId="0" xfId="0" applyFont="1" applyAlignment="1">
      <alignment horizontal="left" vertical="top" wrapText="1"/>
    </xf>
    <xf numFmtId="0" fontId="1" fillId="0" borderId="0" xfId="0" applyFont="1" applyAlignment="1">
      <alignment horizontal="left" vertical="top" wrapText="1"/>
    </xf>
    <xf numFmtId="0" fontId="1" fillId="0" borderId="0" xfId="0" applyFont="1" applyAlignment="1">
      <alignment horizontal="center" vertical="top" wrapText="1"/>
    </xf>
    <xf numFmtId="0" fontId="0" fillId="0" borderId="0" xfId="0" applyFont="1" applyAlignment="1">
      <alignment horizontal="justify" vertical="top" wrapText="1"/>
    </xf>
    <xf numFmtId="0" fontId="0" fillId="0" borderId="1" xfId="0" applyFont="1" applyAlignment="1">
      <alignment horizontal="left" vertical="top" wrapText="1"/>
    </xf>
    <xf numFmtId="0" fontId="0" fillId="0" borderId="1" xfId="0" applyFont="1" applyAlignment="1">
      <alignment horizontal="center" vertical="bottom" wrapText="1"/>
    </xf>
    <xf numFmtId="0" fontId="0" fillId="0" borderId="2" xfId="0" applyFont="1" applyAlignment="1">
      <alignment horizontal="left" vertical="top" wrapText="1"/>
    </xf>
    <xf numFmtId="0" fontId="0" fillId="0" borderId="0" xfId="0" applyFont="1" applyAlignment="1">
      <alignment horizontal="center" vertical="top" wrapText="1"/>
    </xf>
    <xf numFmtId="0" fontId="0" fillId="0" borderId="2" xfId="0" applyFont="1" applyAlignment="1">
      <alignment horizontal="center" vertical="top" wrapText="1"/>
    </xf>
    <xf numFmtId="200" fontId="0" fillId="0" borderId="0" xfId="0" applyFont="1" applyAlignment="1">
      <alignment horizontal="right" vertical="top" wrapText="1"/>
    </xf>
    <xf numFmtId="200" fontId="0" fillId="0" borderId="2" xfId="0" applyFont="1" applyAlignment="1">
      <alignment horizontal="right" vertical="top" wrapText="1"/>
    </xf>
    <xf numFmtId="201" fontId="0" fillId="0" borderId="0" xfId="0" applyFont="1" applyAlignment="1">
      <alignment horizontal="right" vertical="top" wrapText="1"/>
    </xf>
    <xf numFmtId="201" fontId="0" fillId="0" borderId="2" xfId="0" applyFont="1" applyAlignment="1">
      <alignment horizontal="right" vertical="top" wrapText="1"/>
    </xf>
    <xf numFmtId="0" fontId="0" fillId="0" borderId="3" xfId="0" applyFont="1" applyAlignment="1">
      <alignment horizontal="left" vertical="top" wrapText="1"/>
    </xf>
    <xf numFmtId="0" fontId="0" fillId="0" borderId="3" xfId="0" applyFont="1" applyAlignment="1">
      <alignment horizontal="center" vertical="top" wrapText="1"/>
    </xf>
    <xf numFmtId="200" fontId="0" fillId="0" borderId="3" xfId="0" applyFont="1" applyAlignment="1">
      <alignment horizontal="right" vertical="top" wrapText="1"/>
    </xf>
    <xf numFmtId="201" fontId="0" fillId="0" borderId="3" xfId="0" applyFont="1" applyAlignment="1">
      <alignment horizontal="right" vertical="top" wrapText="1"/>
    </xf>
    <xf numFmtId="0" fontId="0" fillId="0" borderId="4" xfId="0" applyFont="1" applyAlignment="1">
      <alignment horizontal="center" vertical="top" wrapText="1"/>
    </xf>
    <xf numFmtId="0" fontId="0" fillId="0" borderId="4" xfId="0" applyFont="1" applyAlignment="1">
      <alignment horizontal="left" vertical="top" wrapText="1"/>
    </xf>
    <xf numFmtId="200" fontId="0" fillId="0" borderId="4" xfId="0" applyFont="1" applyAlignment="1">
      <alignment horizontal="right" vertical="top" wrapText="1"/>
    </xf>
    <xf numFmtId="201" fontId="0" fillId="0" borderId="4" xfId="0" applyFont="1" applyAlignment="1">
      <alignment horizontal="right" vertical="top" wrapText="1"/>
    </xf>
    <xf numFmtId="0" fontId="0" fillId="0" borderId="1" xfId="0" applyFont="1" applyAlignment="1">
      <alignment horizontal="center" vertical="top" wrapText="1"/>
    </xf>
    <xf numFmtId="200" fontId="0" fillId="0" borderId="1" xfId="0" applyFont="1" applyAlignment="1">
      <alignment horizontal="right" vertical="top" wrapText="1"/>
    </xf>
    <xf numFmtId="201" fontId="0" fillId="0" borderId="1" xfId="0" applyFont="1" applyAlignment="1">
      <alignment horizontal="right" vertical="top" wrapText="1"/>
    </xf>
    <xf numFmtId="0" fontId="0" fillId="0" borderId="5" xfId="0" applyFont="1" applyAlignment="1">
      <alignment horizontal="left" vertical="top" wrapText="1"/>
    </xf>
    <xf numFmtId="0" fontId="0" fillId="0" borderId="6" xfId="0" applyFont="1" applyAlignment="1">
      <alignment horizontal="left" vertical="top" wrapText="1"/>
    </xf>
    <xf numFmtId="0" fontId="0" fillId="0" borderId="7" xfId="0" applyFont="1" applyAlignment="1">
      <alignment horizontal="center" vertical="center" wrapText="1"/>
    </xf>
    <xf numFmtId="201" fontId="0" fillId="0" borderId="7" xfId="0" applyFont="1" applyAlignment="1">
      <alignment horizontal="right" vertical="top" wrapText="1"/>
    </xf>
    <xf numFmtId="0" fontId="0" fillId="0" borderId="1" xfId="0" applyFont="1" applyAlignment="1">
      <alignment horizontal="center" vertical="center" wrapText="1"/>
    </xf>
    <xf numFmtId="0" fontId="0" fillId="0" borderId="2" xfId="0" applyFont="1" applyAlignment="1">
      <alignment horizontal="left" vertical="center" wrapText="1"/>
    </xf>
    <xf numFmtId="0" fontId="0" fillId="0" borderId="2" xfId="0" applyFont="1" applyAlignment="1">
      <alignment horizontal="center" vertical="center" wrapText="1"/>
    </xf>
    <xf numFmtId="0" fontId="0" fillId="0" borderId="4" xfId="0" applyFont="1" applyAlignment="1">
      <alignment horizontal="left" vertical="center" wrapText="1"/>
    </xf>
    <xf numFmtId="0" fontId="0" fillId="0" borderId="4" xfId="0" applyFont="1" applyAlignment="1">
      <alignment horizontal="center" vertical="center" wrapText="1"/>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
    <Relationship Id="rId3" Type="http://schemas.openxmlformats.org/officeDocument/2006/relationships/styles" Target="styles.xml"/>
    <Relationship Id="rId1" Type="http://schemas.openxmlformats.org/officeDocument/2006/relationships/worksheet" Target="worksheets/sheet1.xml"/>
    <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dimension ref="A1:E200"/>
  <sheetViews>
    <sheetView tabSelected="1" view="pageLayout" workbookViewId="0">
      <selection activeCell="A1" sqref="A1"/>
    </sheetView>
  </sheetViews>
  <sheetFormatPr baseColWidth="10" defaultRowHeight="15"/>
  <cols>
    <col min="1" max="1" width="7.99" customWidth="1"/>
    <col min="2" max="2" width="4.08" customWidth="1"/>
    <col min="3" max="3" width="2.04" customWidth="1"/>
    <col min="4" max="4" width="1.53" customWidth="1"/>
    <col min="5" max="5" width="74.46" customWidth="1"/>
    <col min="6" max="6" width="9.01" customWidth="1"/>
    <col min="7" max="7" width="4.76" customWidth="1"/>
    <col min="8" max="8" width="1.36" customWidth="1"/>
    <col min="9" max="9" width="12.58" customWidth="1"/>
    <col min="10" max="10" width="1.70" customWidth="1"/>
    <col min="11" max="11" width="9.01" customWidth="1"/>
  </cols>
  <sheetData>
    <row r="1" spans="1:1" ht="2.25" thickBot="1" customHeight="1">
      <c r="A1" s="1" t="s">
        <v>0</v>
      </c>
      <c r="B1" s="1"/>
      <c r="C1" s="1"/>
      <c r="D1" s="1"/>
      <c r="E1" s="1"/>
      <c r="F1" s="1"/>
      <c r="G1" s="1"/>
      <c r="H1" s="1"/>
      <c r="I1" s="1"/>
      <c r="J1" s="1"/>
      <c r="K1" s="1"/>
    </row>
    <row r="3" spans="1:11" ht="13.50" thickBot="1" customHeight="1">
      <c r="A3" s="2" t="s">
        <v>1</v>
      </c>
      <c r="B3" s="3" t="s">
        <v>2</v>
      </c>
      <c r="C3" s="3"/>
      <c r="D3" s="2" t="s">
        <v>3</v>
      </c>
      <c r="E3" s="2"/>
      <c r="F3" s="2"/>
      <c r="G3" s="2"/>
      <c r="H3" s="2"/>
      <c r="I3" s="2"/>
      <c r="J3" s="2"/>
      <c r="K3" s="2"/>
    </row>
    <row r="5" spans="1:11" ht="66.00" thickBot="1" customHeight="1">
      <c r="A5" s="5" t="s">
        <v>4</v>
      </c>
      <c r="B5" s="5"/>
      <c r="C5" s="5"/>
      <c r="D5" s="5"/>
      <c r="E5" s="5"/>
      <c r="F5" s="5"/>
      <c r="G5" s="5"/>
      <c r="H5" s="5"/>
      <c r="I5" s="5"/>
      <c r="J5" s="5"/>
      <c r="K5" s="5"/>
    </row>
    <row r="8" spans="1:11" ht="13.50" thickBot="1" customHeight="1">
      <c r="A8" s="6" t="s">
        <v>5</v>
      </c>
      <c r="B8" s="6"/>
      <c r="C8" s="6" t="s">
        <v>6</v>
      </c>
      <c r="D8" s="6"/>
      <c r="E8" s="6" t="s">
        <v>7</v>
      </c>
      <c r="F8" s="6"/>
      <c r="G8" s="6" t="s">
        <v>8</v>
      </c>
      <c r="H8" s="6"/>
      <c r="I8" s="6" t="s">
        <v>9</v>
      </c>
      <c r="J8" s="6" t="s">
        <v>10</v>
      </c>
      <c r="K8" s="6"/>
    </row>
    <row r="9" spans="1:11" ht="13.50" thickBot="1" customHeight="1">
      <c r="A9" s="7" t="s">
        <v>11</v>
      </c>
      <c r="B9" s="7"/>
      <c r="C9" s="9" t="s">
        <v>12</v>
      </c>
      <c r="D9" s="9"/>
      <c r="E9" s="7" t="s">
        <v>13</v>
      </c>
      <c r="F9" s="7"/>
      <c r="G9" s="11">
        <v>1</v>
      </c>
      <c r="H9" s="11"/>
      <c r="I9" s="13">
        <v>3164.13</v>
      </c>
      <c r="J9" s="13">
        <f ca="1">ROUND(INDIRECT(ADDRESS(ROW()+(0), COLUMN()+(-3), 1))*INDIRECT(ADDRESS(ROW()+(0), COLUMN()+(-1), 1)), 2)</f>
        <v>3164.13</v>
      </c>
      <c r="K9" s="13"/>
    </row>
    <row r="10" spans="1:11" ht="55.50" thickBot="1" customHeight="1">
      <c r="A10" s="14" t="s">
        <v>14</v>
      </c>
      <c r="B10" s="14"/>
      <c r="C10" s="15" t="s">
        <v>15</v>
      </c>
      <c r="D10" s="15"/>
      <c r="E10" s="14" t="s">
        <v>16</v>
      </c>
      <c r="F10" s="14"/>
      <c r="G10" s="16">
        <v>1</v>
      </c>
      <c r="H10" s="16"/>
      <c r="I10" s="17">
        <v>4800.39</v>
      </c>
      <c r="J10" s="17">
        <f ca="1">ROUND(INDIRECT(ADDRESS(ROW()+(0), COLUMN()+(-3), 1))*INDIRECT(ADDRESS(ROW()+(0), COLUMN()+(-1), 1)), 2)</f>
        <v>4800.39</v>
      </c>
      <c r="K10" s="17"/>
    </row>
    <row r="11" spans="1:11" ht="13.50" thickBot="1" customHeight="1">
      <c r="A11" s="14" t="s">
        <v>17</v>
      </c>
      <c r="B11" s="14"/>
      <c r="C11" s="15" t="s">
        <v>18</v>
      </c>
      <c r="D11" s="15"/>
      <c r="E11" s="14" t="s">
        <v>19</v>
      </c>
      <c r="F11" s="14"/>
      <c r="G11" s="16">
        <v>0.351</v>
      </c>
      <c r="H11" s="16"/>
      <c r="I11" s="17">
        <v>654.61</v>
      </c>
      <c r="J11" s="17">
        <f ca="1">ROUND(INDIRECT(ADDRESS(ROW()+(0), COLUMN()+(-3), 1))*INDIRECT(ADDRESS(ROW()+(0), COLUMN()+(-1), 1)), 2)</f>
        <v>229.77</v>
      </c>
      <c r="K11" s="17"/>
    </row>
    <row r="12" spans="1:11" ht="13.50" thickBot="1" customHeight="1">
      <c r="A12" s="14" t="s">
        <v>20</v>
      </c>
      <c r="B12" s="14"/>
      <c r="C12" s="18" t="s">
        <v>21</v>
      </c>
      <c r="D12" s="18"/>
      <c r="E12" s="19" t="s">
        <v>22</v>
      </c>
      <c r="F12" s="19"/>
      <c r="G12" s="20">
        <v>0.351</v>
      </c>
      <c r="H12" s="20"/>
      <c r="I12" s="21">
        <v>419.67</v>
      </c>
      <c r="J12" s="21">
        <f ca="1">ROUND(INDIRECT(ADDRESS(ROW()+(0), COLUMN()+(-3), 1))*INDIRECT(ADDRESS(ROW()+(0), COLUMN()+(-1), 1)), 2)</f>
        <v>147.3</v>
      </c>
      <c r="K12" s="21"/>
    </row>
    <row r="13" spans="1:11" ht="13.50" thickBot="1" customHeight="1">
      <c r="A13" s="19"/>
      <c r="B13" s="19"/>
      <c r="C13" s="22" t="s">
        <v>23</v>
      </c>
      <c r="D13" s="22"/>
      <c r="E13" s="5" t="s">
        <v>24</v>
      </c>
      <c r="F13" s="5"/>
      <c r="G13" s="23">
        <v>2</v>
      </c>
      <c r="H13" s="23"/>
      <c r="I13" s="24">
        <f ca="1">ROUND(SUM(INDIRECT(ADDRESS(ROW()+(-1), COLUMN()+(1), 1)),INDIRECT(ADDRESS(ROW()+(-2), COLUMN()+(1), 1)),INDIRECT(ADDRESS(ROW()+(-3), COLUMN()+(1), 1)),INDIRECT(ADDRESS(ROW()+(-4), COLUMN()+(1), 1))), 2)</f>
        <v>8341.59</v>
      </c>
      <c r="J13" s="24">
        <f ca="1">ROUND(INDIRECT(ADDRESS(ROW()+(0), COLUMN()+(-3), 1))*INDIRECT(ADDRESS(ROW()+(0), COLUMN()+(-1), 1))/100, 2)</f>
        <v>166.83</v>
      </c>
      <c r="K13" s="24"/>
    </row>
    <row r="14" spans="1:11" ht="13.50" thickBot="1" customHeight="1">
      <c r="A14" s="25" t="s">
        <v>25</v>
      </c>
      <c r="B14" s="25"/>
      <c r="C14" s="26"/>
      <c r="D14" s="26"/>
      <c r="E14" s="26"/>
      <c r="F14" s="26"/>
      <c r="G14" s="27"/>
      <c r="H14" s="27"/>
      <c r="I14" s="25" t="s">
        <v>26</v>
      </c>
      <c r="J14" s="28">
        <f ca="1">ROUND(SUM(INDIRECT(ADDRESS(ROW()+(-1), COLUMN()+(0), 1)),INDIRECT(ADDRESS(ROW()+(-2), COLUMN()+(0), 1)),INDIRECT(ADDRESS(ROW()+(-3), COLUMN()+(0), 1)),INDIRECT(ADDRESS(ROW()+(-4), COLUMN()+(0), 1)),INDIRECT(ADDRESS(ROW()+(-5), COLUMN()+(0), 1))), 2)</f>
        <v>8508.42</v>
      </c>
      <c r="K14" s="28"/>
    </row>
    <row r="17" spans="1:11" ht="13.50" thickBot="1" customHeight="1">
      <c r="A17" s="29" t="s">
        <v>27</v>
      </c>
      <c r="B17" s="29"/>
      <c r="C17" s="29"/>
      <c r="D17" s="29"/>
      <c r="E17" s="29"/>
      <c r="F17" s="29" t="s">
        <v>28</v>
      </c>
      <c r="G17" s="29"/>
      <c r="H17" s="29" t="s">
        <v>29</v>
      </c>
      <c r="I17" s="29"/>
      <c r="J17" s="29"/>
      <c r="K17" s="29" t="s">
        <v>30</v>
      </c>
    </row>
    <row r="18" spans="1:11" ht="13.50" thickBot="1" customHeight="1">
      <c r="A18" s="30" t="s">
        <v>31</v>
      </c>
      <c r="B18" s="30"/>
      <c r="C18" s="30"/>
      <c r="D18" s="30"/>
      <c r="E18" s="30"/>
      <c r="F18" s="31">
        <v>1.10201e+06</v>
      </c>
      <c r="G18" s="31"/>
      <c r="H18" s="31">
        <v>1.10201e+06</v>
      </c>
      <c r="I18" s="31"/>
      <c r="J18" s="31"/>
      <c r="K18" s="31" t="s">
        <v>32</v>
      </c>
    </row>
    <row r="19" spans="1:11" ht="55.50" thickBot="1" customHeight="1">
      <c r="A19" s="32" t="s">
        <v>33</v>
      </c>
      <c r="B19" s="32"/>
      <c r="C19" s="32"/>
      <c r="D19" s="32"/>
      <c r="E19" s="32"/>
      <c r="F19" s="33"/>
      <c r="G19" s="33"/>
      <c r="H19" s="33"/>
      <c r="I19" s="33"/>
      <c r="J19" s="33"/>
      <c r="K19" s="33"/>
    </row>
    <row r="22" spans="1:1" ht="33.75" thickBot="1" customHeight="1">
      <c r="A22" s="1" t="s">
        <v>34</v>
      </c>
      <c r="B22" s="1"/>
      <c r="C22" s="1"/>
      <c r="D22" s="1"/>
      <c r="E22" s="1"/>
      <c r="F22" s="1"/>
      <c r="G22" s="1"/>
      <c r="H22" s="1"/>
      <c r="I22" s="1"/>
      <c r="J22" s="1"/>
      <c r="K22" s="1"/>
    </row>
    <row r="23" spans="1:1" ht="33.75" thickBot="1" customHeight="1">
      <c r="A23" s="1" t="s">
        <v>35</v>
      </c>
      <c r="B23" s="1"/>
      <c r="C23" s="1"/>
      <c r="D23" s="1"/>
      <c r="E23" s="1"/>
      <c r="F23" s="1"/>
      <c r="G23" s="1"/>
      <c r="H23" s="1"/>
      <c r="I23" s="1"/>
      <c r="J23" s="1"/>
      <c r="K23" s="1"/>
    </row>
    <row r="24" spans="1:1" ht="33.75" thickBot="1" customHeight="1">
      <c r="A24" s="1" t="s">
        <v>36</v>
      </c>
      <c r="B24" s="1"/>
      <c r="C24" s="1"/>
      <c r="D24" s="1"/>
      <c r="E24" s="1"/>
      <c r="F24" s="1"/>
      <c r="G24" s="1"/>
      <c r="H24" s="1"/>
      <c r="I24" s="1"/>
      <c r="J24" s="1"/>
      <c r="K24" s="1"/>
    </row>
  </sheetData>
  <mergeCells count="48">
    <mergeCell ref="A1:K1"/>
    <mergeCell ref="B3:C3"/>
    <mergeCell ref="D3:K3"/>
    <mergeCell ref="A5:K5"/>
    <mergeCell ref="A8:B8"/>
    <mergeCell ref="C8:D8"/>
    <mergeCell ref="E8:F8"/>
    <mergeCell ref="G8:H8"/>
    <mergeCell ref="J8:K8"/>
    <mergeCell ref="A9:B9"/>
    <mergeCell ref="C9:D9"/>
    <mergeCell ref="E9:F9"/>
    <mergeCell ref="G9:H9"/>
    <mergeCell ref="J9:K9"/>
    <mergeCell ref="A10:B10"/>
    <mergeCell ref="C10:D10"/>
    <mergeCell ref="E10:F10"/>
    <mergeCell ref="G10:H10"/>
    <mergeCell ref="J10:K10"/>
    <mergeCell ref="A11:B11"/>
    <mergeCell ref="C11:D11"/>
    <mergeCell ref="E11:F11"/>
    <mergeCell ref="G11:H11"/>
    <mergeCell ref="J11:K11"/>
    <mergeCell ref="A12:B12"/>
    <mergeCell ref="C12:D12"/>
    <mergeCell ref="E12:F12"/>
    <mergeCell ref="G12:H12"/>
    <mergeCell ref="J12:K12"/>
    <mergeCell ref="A13:B13"/>
    <mergeCell ref="C13:D13"/>
    <mergeCell ref="E13:F13"/>
    <mergeCell ref="G13:H13"/>
    <mergeCell ref="J13:K13"/>
    <mergeCell ref="A14:F14"/>
    <mergeCell ref="G14:H14"/>
    <mergeCell ref="J14:K14"/>
    <mergeCell ref="A17:E17"/>
    <mergeCell ref="F17:G17"/>
    <mergeCell ref="H17:J17"/>
    <mergeCell ref="A18:E18"/>
    <mergeCell ref="F18:G19"/>
    <mergeCell ref="H18:J19"/>
    <mergeCell ref="K18:K19"/>
    <mergeCell ref="A19:E19"/>
    <mergeCell ref="A22:K22"/>
    <mergeCell ref="A23:K23"/>
    <mergeCell ref="A24:K24"/>
  </mergeCells>
  <pageMargins left="0.147638" right="0.147638" top="0.206693" bottom="0.206693" header="0.0" footer="0.0"/>
  <pageSetup paperSize="9" orientation="portrait"/>
  <rowBreaks count="0" manualBreakCount="0">
    </rowBreaks>
</worksheet>
</file>